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6380" windowHeight="8130" activeTab="1"/>
  </bookViews>
  <sheets>
    <sheet name="Munkanem összesítő" sheetId="1" r:id="rId1"/>
    <sheet name="Tételes" sheetId="2" r:id="rId2"/>
  </sheets>
  <calcPr calcId="124519"/>
</workbook>
</file>

<file path=xl/calcChain.xml><?xml version="1.0" encoding="utf-8"?>
<calcChain xmlns="http://schemas.openxmlformats.org/spreadsheetml/2006/main">
  <c r="F80" i="2"/>
  <c r="F106"/>
  <c r="F57"/>
  <c r="F48"/>
  <c r="F52"/>
  <c r="F94"/>
  <c r="F93"/>
  <c r="F92"/>
  <c r="F81"/>
  <c r="F79"/>
  <c r="F75"/>
  <c r="F44"/>
  <c r="F33"/>
  <c r="K80"/>
  <c r="J80"/>
  <c r="F71"/>
  <c r="K75"/>
  <c r="J75"/>
  <c r="F86"/>
  <c r="F85"/>
  <c r="F65"/>
  <c r="J10"/>
  <c r="K10"/>
  <c r="J12"/>
  <c r="K12"/>
  <c r="J13"/>
  <c r="K13"/>
  <c r="J40"/>
  <c r="K40"/>
  <c r="J41"/>
  <c r="K41"/>
  <c r="J45"/>
  <c r="K45"/>
  <c r="J48"/>
  <c r="K48"/>
  <c r="J51"/>
  <c r="K51"/>
  <c r="J60"/>
  <c r="K60"/>
  <c r="J66"/>
  <c r="K66"/>
  <c r="J70"/>
  <c r="K70"/>
  <c r="J71"/>
  <c r="K71"/>
  <c r="J81"/>
  <c r="K81"/>
  <c r="J88"/>
  <c r="K88"/>
  <c r="D10" i="1"/>
  <c r="D12"/>
  <c r="F117" i="2"/>
  <c r="D18" i="1"/>
  <c r="D16" l="1"/>
  <c r="D14"/>
  <c r="D21" l="1"/>
  <c r="D22" s="1"/>
  <c r="D23" s="1"/>
</calcChain>
</file>

<file path=xl/sharedStrings.xml><?xml version="1.0" encoding="utf-8"?>
<sst xmlns="http://schemas.openxmlformats.org/spreadsheetml/2006/main" count="133" uniqueCount="92">
  <si>
    <t>Költség összesítő</t>
  </si>
  <si>
    <t>Tételszám</t>
  </si>
  <si>
    <t>Munkanem</t>
  </si>
  <si>
    <t>Költség</t>
  </si>
  <si>
    <t>Általános tételek</t>
  </si>
  <si>
    <t>Útépítés</t>
  </si>
  <si>
    <t>Növénytelepítés, környezetvédelem</t>
  </si>
  <si>
    <t>Nettó összesen:</t>
  </si>
  <si>
    <t>Bruttó összesen:</t>
  </si>
  <si>
    <t>NEMZETI INFRASTRUKTÚRA FEJLESZTŐ ZÁRTKÖRŰEN MŰKÖDŐ RÉSZVÉNYTÁRSASÁG MINTA TÉTELRENDJE ALAPJÁN</t>
  </si>
  <si>
    <t>Tételrend megnevezése</t>
  </si>
  <si>
    <t>Mértékegység</t>
  </si>
  <si>
    <t>Egységár (anyag)</t>
  </si>
  <si>
    <t>Egységár (díj)</t>
  </si>
  <si>
    <t>Költség (anyag)</t>
  </si>
  <si>
    <t>Költség (díj)</t>
  </si>
  <si>
    <t>Megvalósulási tervek elkészítése</t>
  </si>
  <si>
    <t>db</t>
  </si>
  <si>
    <t>nap</t>
  </si>
  <si>
    <t>Ideiglenes forgalomterelés (tervezés, engedélyeztetés, építés, bontás)</t>
  </si>
  <si>
    <t>Szakfelügyeletek</t>
  </si>
  <si>
    <t>m</t>
  </si>
  <si>
    <r>
      <t>m</t>
    </r>
    <r>
      <rPr>
        <vertAlign val="superscript"/>
        <sz val="9"/>
        <rFont val="Arial CE"/>
        <family val="2"/>
        <charset val="238"/>
      </rPr>
      <t>2</t>
    </r>
  </si>
  <si>
    <r>
      <t>m</t>
    </r>
    <r>
      <rPr>
        <vertAlign val="superscript"/>
        <sz val="9"/>
        <rFont val="Arial CE"/>
        <family val="2"/>
        <charset val="238"/>
      </rPr>
      <t>3</t>
    </r>
  </si>
  <si>
    <t>Földmunkák</t>
  </si>
  <si>
    <t>Terület előkészítő földmunkák</t>
  </si>
  <si>
    <t>Töltésépítésre alkalmatlan földanyag leszedése, szállítása</t>
  </si>
  <si>
    <t>Talaj kezelés, töltésépítés előkészítés</t>
  </si>
  <si>
    <t>Földmű építése</t>
  </si>
  <si>
    <t>Altalaj tömörítése bevágásban</t>
  </si>
  <si>
    <t xml:space="preserve">Padka, elválsztósáv építése   </t>
  </si>
  <si>
    <t>Padka, és elválasztósáv feltöltése töltésanyagból,</t>
  </si>
  <si>
    <t>Alakító földmunkák</t>
  </si>
  <si>
    <t>Humuszterítés sík felületen ( 10 cm)</t>
  </si>
  <si>
    <t>Pályaszerkezeti rétegek</t>
  </si>
  <si>
    <t>Bitumenes kötőanyagú pályaszerkezeti rétegek</t>
  </si>
  <si>
    <t>Forgalomtechnikai létesítmények</t>
  </si>
  <si>
    <t>Vízszintes forgalomtechnikai jelzések</t>
  </si>
  <si>
    <t>Függőleges forgalomtechnikai jelzések</t>
  </si>
  <si>
    <t>Oszlop elhelyezése KRESZ táblákhoz</t>
  </si>
  <si>
    <t>KRESZ tábla elhelyezése</t>
  </si>
  <si>
    <t>Létesítmény megvalósítását jelző táblák</t>
  </si>
  <si>
    <t>Növénytelepítés</t>
  </si>
  <si>
    <t>Füvesítés</t>
  </si>
  <si>
    <t>Füvesítés begyűjtött maggal</t>
  </si>
  <si>
    <t>Vízépítés</t>
  </si>
  <si>
    <t>Bontás</t>
  </si>
  <si>
    <t>AC 11 kötő</t>
  </si>
  <si>
    <t>Árok földmunka kialakítása, humuszolással, füvesítéssel</t>
  </si>
  <si>
    <t>Töltés alapozás geotextíliával</t>
  </si>
  <si>
    <t>Kötőanyag nélküli pályaszerkezeti rétegek</t>
  </si>
  <si>
    <t xml:space="preserve">Folytonos szemeloszlású zúzottkő alap  </t>
  </si>
  <si>
    <t>Előzetes állapotfelvétel épületekről, közművekről, védett természeti területekről, szállítóutakról</t>
  </si>
  <si>
    <t>Közművezetékek</t>
  </si>
  <si>
    <t>Hírközlő vezetékek, üzemi hírközlés</t>
  </si>
  <si>
    <t>Közművek</t>
  </si>
  <si>
    <t>Irtás</t>
  </si>
  <si>
    <t>Területelőkészítés</t>
  </si>
  <si>
    <t>Földmű felső 50 cm vtg. rétege, védőréteg nélkül</t>
  </si>
  <si>
    <t>Földmű építése anyagnyerőhelyről</t>
  </si>
  <si>
    <t>Védőréteg építése homokos kavicsból</t>
  </si>
  <si>
    <t>Víztelenítés</t>
  </si>
  <si>
    <t>Burkolati jelek készítése géppel tartós kivitelben (sárga)</t>
  </si>
  <si>
    <t>Burkolati jelek készítése kézzel tartós kivitelben (sárga)</t>
  </si>
  <si>
    <t>27 % ÁFA</t>
  </si>
  <si>
    <t>AC 11 kötő kopóként</t>
  </si>
  <si>
    <t>Földkábel</t>
  </si>
  <si>
    <t>Szegélyek építése</t>
  </si>
  <si>
    <t>K</t>
  </si>
  <si>
    <t>Légkábel</t>
  </si>
  <si>
    <t>Kiváltás szakági terv készítéssel</t>
  </si>
  <si>
    <t>Védelembe helyezés szakági terv készítéssel</t>
  </si>
  <si>
    <t>Kiemelt szegély építése</t>
  </si>
  <si>
    <t>Vegyes pályaszerkezetű járda, bejáró bontása</t>
  </si>
  <si>
    <t>kerékpárforgalmi létesítmény építéshez</t>
  </si>
  <si>
    <t>Mennyiség</t>
  </si>
  <si>
    <r>
      <t>m</t>
    </r>
    <r>
      <rPr>
        <vertAlign val="superscript"/>
        <sz val="9"/>
        <rFont val="Arial CE"/>
        <charset val="238"/>
      </rPr>
      <t>2</t>
    </r>
  </si>
  <si>
    <t>Kerítés áthelyezése</t>
  </si>
  <si>
    <t>Költségvetési kiírás 5421 j. ök. út 16+460 km. sz. - 18+329 km. sz.  Kerékpárforgalmi létesítmény építéséhez</t>
  </si>
  <si>
    <t xml:space="preserve">5421 j. ök. út 16+460 km. sz. - 18+329 km. sz. </t>
  </si>
  <si>
    <t>Fémmentesítés (Tűzszerészeti vizsgálat és hatástalanítás)</t>
  </si>
  <si>
    <t>Cementes kötőanyagú pályaszerkezeti rétegek</t>
  </si>
  <si>
    <t>Telepen kevert cementes stabilizáció készítése (Ckt-4)</t>
  </si>
  <si>
    <t>5421 j. ök. út burkolatbontása</t>
  </si>
  <si>
    <t>AC 11 kopó</t>
  </si>
  <si>
    <r>
      <t>m</t>
    </r>
    <r>
      <rPr>
        <vertAlign val="superscript"/>
        <sz val="9"/>
        <rFont val="Arial CE"/>
        <charset val="238"/>
      </rPr>
      <t>3</t>
    </r>
  </si>
  <si>
    <t>Kerékpárút szegély építése</t>
  </si>
  <si>
    <t>Burkolati jelek készítése géppel tartós kivitelben (fehér)</t>
  </si>
  <si>
    <t>Egyes fák kiszedése, tuskó kiszedéssel, bozót és cserje irtással együtt</t>
  </si>
  <si>
    <t>Meglévő burkolt árok bontása, módosított nyomvonalon TB 20/30/30 építése</t>
  </si>
  <si>
    <t>Na 40 b. áteresz beépítése, támfallal ellátva</t>
  </si>
  <si>
    <t>Meglévő áteresz bontása, TB 20/30/30 vb. elem lefedése</t>
  </si>
</sst>
</file>

<file path=xl/styles.xml><?xml version="1.0" encoding="utf-8"?>
<styleSheet xmlns="http://schemas.openxmlformats.org/spreadsheetml/2006/main">
  <numFmts count="2">
    <numFmt numFmtId="164" formatCode="#,##0&quot; Ft&quot;"/>
    <numFmt numFmtId="165" formatCode="#,##0\ &quot;Ft&quot;"/>
  </numFmts>
  <fonts count="9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i/>
      <sz val="10"/>
      <name val="Times New Roman"/>
      <family val="1"/>
    </font>
    <font>
      <b/>
      <i/>
      <sz val="11"/>
      <name val="Times New Roman"/>
      <family val="1"/>
    </font>
    <font>
      <vertAlign val="superscript"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164" fontId="3" fillId="2" borderId="4" xfId="0" applyNumberFormat="1" applyFont="1" applyFill="1" applyBorder="1"/>
    <xf numFmtId="164" fontId="3" fillId="0" borderId="4" xfId="0" applyNumberFormat="1" applyFont="1" applyBorder="1"/>
    <xf numFmtId="0" fontId="1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2" fillId="2" borderId="5" xfId="0" applyFont="1" applyFill="1" applyBorder="1"/>
    <xf numFmtId="164" fontId="3" fillId="0" borderId="0" xfId="0" applyNumberFormat="1" applyFont="1"/>
    <xf numFmtId="164" fontId="4" fillId="2" borderId="5" xfId="0" applyNumberFormat="1" applyFont="1" applyFill="1" applyBorder="1"/>
    <xf numFmtId="0" fontId="1" fillId="0" borderId="5" xfId="0" applyFont="1" applyBorder="1"/>
    <xf numFmtId="164" fontId="3" fillId="0" borderId="5" xfId="0" applyNumberFormat="1" applyFont="1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7" xfId="0" applyBorder="1"/>
    <xf numFmtId="0" fontId="1" fillId="0" borderId="0" xfId="0" applyFont="1" applyBorder="1"/>
    <xf numFmtId="0" fontId="1" fillId="0" borderId="8" xfId="0" applyFont="1" applyBorder="1"/>
    <xf numFmtId="164" fontId="1" fillId="0" borderId="5" xfId="0" applyNumberFormat="1" applyFont="1" applyBorder="1"/>
    <xf numFmtId="164" fontId="1" fillId="0" borderId="0" xfId="0" applyNumberFormat="1" applyFont="1"/>
    <xf numFmtId="164" fontId="1" fillId="0" borderId="9" xfId="0" applyNumberFormat="1" applyFont="1" applyBorder="1"/>
    <xf numFmtId="0" fontId="1" fillId="0" borderId="10" xfId="0" applyFont="1" applyBorder="1"/>
    <xf numFmtId="0" fontId="1" fillId="0" borderId="11" xfId="0" applyFont="1" applyBorder="1"/>
    <xf numFmtId="164" fontId="1" fillId="0" borderId="0" xfId="0" applyNumberFormat="1" applyFont="1" applyBorder="1"/>
    <xf numFmtId="164" fontId="0" fillId="0" borderId="0" xfId="0" applyNumberFormat="1"/>
    <xf numFmtId="164" fontId="0" fillId="0" borderId="9" xfId="0" applyNumberFormat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/>
    <xf numFmtId="164" fontId="1" fillId="0" borderId="8" xfId="0" applyNumberFormat="1" applyFont="1" applyBorder="1"/>
    <xf numFmtId="0" fontId="1" fillId="0" borderId="14" xfId="0" applyFont="1" applyBorder="1"/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Border="1" applyAlignment="1">
      <alignment wrapText="1"/>
    </xf>
    <xf numFmtId="165" fontId="1" fillId="0" borderId="0" xfId="0" applyNumberFormat="1" applyFont="1"/>
    <xf numFmtId="0" fontId="1" fillId="0" borderId="15" xfId="0" applyFont="1" applyBorder="1"/>
    <xf numFmtId="0" fontId="0" fillId="0" borderId="0" xfId="0" applyBorder="1"/>
    <xf numFmtId="165" fontId="3" fillId="0" borderId="0" xfId="0" applyNumberFormat="1" applyFont="1" applyFill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6" xfId="0" applyFont="1" applyBorder="1"/>
    <xf numFmtId="0" fontId="1" fillId="0" borderId="0" xfId="0" applyFont="1" applyBorder="1" applyAlignment="1">
      <alignment horizontal="justify"/>
    </xf>
    <xf numFmtId="165" fontId="1" fillId="0" borderId="0" xfId="0" applyNumberFormat="1" applyFont="1" applyBorder="1"/>
    <xf numFmtId="164" fontId="0" fillId="0" borderId="0" xfId="0" applyNumberFormat="1" applyBorder="1"/>
    <xf numFmtId="164" fontId="1" fillId="0" borderId="17" xfId="0" applyNumberFormat="1" applyFont="1" applyBorder="1"/>
    <xf numFmtId="165" fontId="1" fillId="0" borderId="0" xfId="0" applyNumberFormat="1" applyFont="1" applyFill="1" applyBorder="1" applyAlignment="1">
      <alignment wrapText="1"/>
    </xf>
    <xf numFmtId="0" fontId="1" fillId="0" borderId="13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/>
    <xf numFmtId="164" fontId="1" fillId="0" borderId="0" xfId="0" applyNumberFormat="1" applyFont="1" applyFill="1" applyBorder="1"/>
    <xf numFmtId="0" fontId="1" fillId="0" borderId="18" xfId="0" applyFont="1" applyFill="1" applyBorder="1"/>
    <xf numFmtId="0" fontId="1" fillId="0" borderId="0" xfId="0" applyFont="1" applyFill="1" applyBorder="1" applyAlignment="1">
      <alignment horizontal="justify" vertical="top"/>
    </xf>
    <xf numFmtId="4" fontId="1" fillId="0" borderId="0" xfId="0" applyNumberFormat="1" applyFont="1" applyFill="1" applyBorder="1"/>
    <xf numFmtId="165" fontId="1" fillId="0" borderId="0" xfId="0" applyNumberFormat="1" applyFont="1" applyFill="1" applyBorder="1"/>
    <xf numFmtId="164" fontId="0" fillId="0" borderId="0" xfId="0" applyNumberFormat="1" applyFill="1"/>
    <xf numFmtId="0" fontId="1" fillId="0" borderId="19" xfId="0" applyFont="1" applyFill="1" applyBorder="1"/>
    <xf numFmtId="0" fontId="0" fillId="0" borderId="0" xfId="0" applyFill="1"/>
    <xf numFmtId="0" fontId="1" fillId="0" borderId="0" xfId="0" applyFont="1" applyFill="1"/>
    <xf numFmtId="4" fontId="1" fillId="0" borderId="13" xfId="0" applyNumberFormat="1" applyFont="1" applyFill="1" applyBorder="1"/>
    <xf numFmtId="165" fontId="1" fillId="0" borderId="13" xfId="0" applyNumberFormat="1" applyFont="1" applyFill="1" applyBorder="1" applyAlignment="1">
      <alignment wrapText="1"/>
    </xf>
    <xf numFmtId="165" fontId="1" fillId="0" borderId="13" xfId="0" applyNumberFormat="1" applyFont="1" applyFill="1" applyBorder="1"/>
    <xf numFmtId="165" fontId="1" fillId="0" borderId="20" xfId="0" applyNumberFormat="1" applyFont="1" applyFill="1" applyBorder="1" applyAlignment="1">
      <alignment wrapText="1"/>
    </xf>
    <xf numFmtId="0" fontId="1" fillId="0" borderId="4" xfId="0" applyFont="1" applyFill="1" applyBorder="1"/>
    <xf numFmtId="4" fontId="1" fillId="0" borderId="4" xfId="0" applyNumberFormat="1" applyFont="1" applyFill="1" applyBorder="1"/>
    <xf numFmtId="0" fontId="1" fillId="0" borderId="5" xfId="0" applyFont="1" applyFill="1" applyBorder="1"/>
    <xf numFmtId="4" fontId="1" fillId="0" borderId="5" xfId="0" applyNumberFormat="1" applyFont="1" applyFill="1" applyBorder="1"/>
    <xf numFmtId="164" fontId="1" fillId="0" borderId="4" xfId="0" applyNumberFormat="1" applyFont="1" applyFill="1" applyBorder="1"/>
    <xf numFmtId="164" fontId="1" fillId="0" borderId="15" xfId="0" applyNumberFormat="1" applyFont="1" applyFill="1" applyBorder="1"/>
    <xf numFmtId="164" fontId="1" fillId="0" borderId="5" xfId="0" applyNumberFormat="1" applyFont="1" applyFill="1" applyBorder="1"/>
    <xf numFmtId="164" fontId="1" fillId="0" borderId="8" xfId="0" applyNumberFormat="1" applyFont="1" applyFill="1" applyBorder="1"/>
    <xf numFmtId="0" fontId="2" fillId="2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1" fillId="0" borderId="13" xfId="0" applyFont="1" applyBorder="1"/>
    <xf numFmtId="164" fontId="1" fillId="0" borderId="13" xfId="0" applyNumberFormat="1" applyFont="1" applyBorder="1"/>
    <xf numFmtId="0" fontId="1" fillId="0" borderId="13" xfId="0" applyFont="1" applyFill="1" applyBorder="1" applyAlignment="1">
      <alignment horizontal="left"/>
    </xf>
    <xf numFmtId="164" fontId="1" fillId="0" borderId="13" xfId="0" applyNumberFormat="1" applyFont="1" applyFill="1" applyBorder="1"/>
    <xf numFmtId="0" fontId="2" fillId="0" borderId="14" xfId="0" applyFont="1" applyFill="1" applyBorder="1"/>
    <xf numFmtId="164" fontId="1" fillId="0" borderId="4" xfId="0" applyNumberFormat="1" applyFont="1" applyBorder="1"/>
    <xf numFmtId="164" fontId="1" fillId="0" borderId="15" xfId="0" applyNumberFormat="1" applyFont="1" applyBorder="1"/>
    <xf numFmtId="0" fontId="1" fillId="0" borderId="8" xfId="0" applyFont="1" applyFill="1" applyBorder="1"/>
    <xf numFmtId="0" fontId="1" fillId="0" borderId="5" xfId="0" applyFont="1" applyFill="1" applyBorder="1" applyAlignment="1">
      <alignment horizontal="justify"/>
    </xf>
    <xf numFmtId="0" fontId="1" fillId="0" borderId="12" xfId="0" applyFont="1" applyFill="1" applyBorder="1" applyAlignment="1">
      <alignment horizontal="justify"/>
    </xf>
    <xf numFmtId="164" fontId="0" fillId="0" borderId="0" xfId="0" applyNumberFormat="1" applyFill="1" applyBorder="1"/>
    <xf numFmtId="0" fontId="1" fillId="0" borderId="5" xfId="0" applyFont="1" applyFill="1" applyBorder="1" applyAlignment="1">
      <alignment horizontal="justify" vertical="top"/>
    </xf>
    <xf numFmtId="0" fontId="1" fillId="0" borderId="12" xfId="0" applyFont="1" applyFill="1" applyBorder="1" applyAlignment="1">
      <alignment horizontal="justify" vertical="top"/>
    </xf>
    <xf numFmtId="0" fontId="1" fillId="0" borderId="21" xfId="0" applyFont="1" applyFill="1" applyBorder="1"/>
    <xf numFmtId="0" fontId="1" fillId="0" borderId="22" xfId="0" applyFont="1" applyBorder="1"/>
    <xf numFmtId="0" fontId="1" fillId="0" borderId="20" xfId="0" applyFont="1" applyFill="1" applyBorder="1"/>
    <xf numFmtId="0" fontId="2" fillId="3" borderId="23" xfId="0" applyFont="1" applyFill="1" applyBorder="1" applyAlignment="1">
      <alignment horizontal="center" vertical="center"/>
    </xf>
    <xf numFmtId="4" fontId="1" fillId="0" borderId="21" xfId="0" applyNumberFormat="1" applyFont="1" applyFill="1" applyBorder="1"/>
    <xf numFmtId="0" fontId="1" fillId="0" borderId="20" xfId="0" applyFont="1" applyFill="1" applyBorder="1" applyAlignment="1">
      <alignment horizontal="justify" vertical="top"/>
    </xf>
    <xf numFmtId="2" fontId="1" fillId="0" borderId="20" xfId="0" applyNumberFormat="1" applyFont="1" applyFill="1" applyBorder="1" applyAlignment="1">
      <alignment horizontal="right" vertical="top"/>
    </xf>
    <xf numFmtId="4" fontId="1" fillId="0" borderId="5" xfId="0" applyNumberFormat="1" applyFont="1" applyFill="1" applyBorder="1" applyAlignment="1">
      <alignment horizontal="right"/>
    </xf>
    <xf numFmtId="164" fontId="1" fillId="0" borderId="24" xfId="0" applyNumberFormat="1" applyFont="1" applyFill="1" applyBorder="1"/>
    <xf numFmtId="4" fontId="1" fillId="4" borderId="13" xfId="0" applyNumberFormat="1" applyFont="1" applyFill="1" applyBorder="1"/>
    <xf numFmtId="0" fontId="1" fillId="4" borderId="1" xfId="0" applyFont="1" applyFill="1" applyBorder="1"/>
    <xf numFmtId="4" fontId="1" fillId="4" borderId="5" xfId="0" applyNumberFormat="1" applyFont="1" applyFill="1" applyBorder="1"/>
    <xf numFmtId="164" fontId="1" fillId="4" borderId="5" xfId="0" applyNumberFormat="1" applyFont="1" applyFill="1" applyBorder="1"/>
    <xf numFmtId="164" fontId="1" fillId="4" borderId="8" xfId="0" applyNumberFormat="1" applyFont="1" applyFill="1" applyBorder="1"/>
    <xf numFmtId="165" fontId="1" fillId="4" borderId="13" xfId="0" applyNumberFormat="1" applyFont="1" applyFill="1" applyBorder="1" applyAlignment="1">
      <alignment wrapText="1"/>
    </xf>
    <xf numFmtId="0" fontId="1" fillId="4" borderId="13" xfId="0" applyFont="1" applyFill="1" applyBorder="1"/>
    <xf numFmtId="165" fontId="1" fillId="4" borderId="13" xfId="0" applyNumberFormat="1" applyFont="1" applyFill="1" applyBorder="1"/>
    <xf numFmtId="0" fontId="1" fillId="4" borderId="0" xfId="0" applyFont="1" applyFill="1"/>
    <xf numFmtId="164" fontId="1" fillId="4" borderId="13" xfId="0" applyNumberFormat="1" applyFont="1" applyFill="1" applyBorder="1"/>
    <xf numFmtId="0" fontId="1" fillId="0" borderId="13" xfId="0" applyFont="1" applyFill="1" applyBorder="1" applyAlignment="1">
      <alignment horizontal="justify"/>
    </xf>
    <xf numFmtId="0" fontId="1" fillId="0" borderId="18" xfId="0" applyFont="1" applyBorder="1"/>
    <xf numFmtId="0" fontId="1" fillId="0" borderId="19" xfId="0" applyFont="1" applyBorder="1"/>
    <xf numFmtId="0" fontId="1" fillId="0" borderId="25" xfId="0" applyFont="1" applyFill="1" applyBorder="1"/>
    <xf numFmtId="164" fontId="0" fillId="0" borderId="13" xfId="0" applyNumberFormat="1" applyFill="1" applyBorder="1"/>
    <xf numFmtId="0" fontId="1" fillId="0" borderId="15" xfId="0" applyFont="1" applyFill="1" applyBorder="1"/>
    <xf numFmtId="0" fontId="1" fillId="0" borderId="9" xfId="0" applyFont="1" applyBorder="1"/>
    <xf numFmtId="0" fontId="1" fillId="0" borderId="4" xfId="0" applyFont="1" applyFill="1" applyBorder="1" applyAlignment="1">
      <alignment vertical="justify"/>
    </xf>
    <xf numFmtId="0" fontId="2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4" fontId="1" fillId="4" borderId="12" xfId="0" applyNumberFormat="1" applyFont="1" applyFill="1" applyBorder="1" applyAlignment="1">
      <alignment horizontal="right"/>
    </xf>
    <xf numFmtId="0" fontId="1" fillId="0" borderId="14" xfId="0" applyFont="1" applyFill="1" applyBorder="1"/>
    <xf numFmtId="0" fontId="1" fillId="0" borderId="0" xfId="0" applyFont="1" applyFill="1" applyBorder="1" applyAlignment="1">
      <alignment horizontal="justify"/>
    </xf>
    <xf numFmtId="4" fontId="1" fillId="4" borderId="0" xfId="0" applyNumberFormat="1" applyFont="1" applyFill="1" applyBorder="1" applyAlignment="1">
      <alignment horizontal="right"/>
    </xf>
    <xf numFmtId="2" fontId="1" fillId="4" borderId="12" xfId="0" applyNumberFormat="1" applyFont="1" applyFill="1" applyBorder="1" applyAlignment="1">
      <alignment horizontal="right"/>
    </xf>
    <xf numFmtId="2" fontId="1" fillId="4" borderId="21" xfId="0" applyNumberFormat="1" applyFont="1" applyFill="1" applyBorder="1" applyAlignment="1">
      <alignment horizontal="right"/>
    </xf>
    <xf numFmtId="2" fontId="1" fillId="4" borderId="5" xfId="0" applyNumberFormat="1" applyFont="1" applyFill="1" applyBorder="1" applyAlignment="1">
      <alignment horizontal="right" vertical="top"/>
    </xf>
    <xf numFmtId="2" fontId="1" fillId="4" borderId="13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2" fillId="2" borderId="18" xfId="0" applyFont="1" applyFill="1" applyBorder="1" applyAlignment="1">
      <alignment horizontal="center" vertical="top"/>
    </xf>
    <xf numFmtId="0" fontId="2" fillId="2" borderId="26" xfId="0" applyFont="1" applyFill="1" applyBorder="1" applyAlignment="1">
      <alignment horizontal="center" vertical="top"/>
    </xf>
    <xf numFmtId="0" fontId="2" fillId="2" borderId="27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0" fontId="2" fillId="2" borderId="28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37" name="Text Box 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38" name="Text Box 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8</xdr:row>
      <xdr:rowOff>0</xdr:rowOff>
    </xdr:from>
    <xdr:to>
      <xdr:col>2</xdr:col>
      <xdr:colOff>219075</xdr:colOff>
      <xdr:row>9</xdr:row>
      <xdr:rowOff>28575</xdr:rowOff>
    </xdr:to>
    <xdr:sp macro="" textlink="">
      <xdr:nvSpPr>
        <xdr:cNvPr id="563839" name="Text Box 3"/>
        <xdr:cNvSpPr txBox="1">
          <a:spLocks noChangeArrowheads="1"/>
        </xdr:cNvSpPr>
      </xdr:nvSpPr>
      <xdr:spPr bwMode="auto">
        <a:xfrm>
          <a:off x="1600200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40" name="Text Box 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41" name="Text Box 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42" name="Text Box 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43" name="Text Box 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44" name="Text Box 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45" name="Text Box 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46" name="Text Box 1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47" name="Text Box 1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48" name="Text Box 1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49" name="Text Box 1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50" name="Text Box 1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51" name="Text Box 1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52" name="Text Box 1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53" name="Text Box 1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54" name="Text Box 1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55" name="Text Box 1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56" name="Text Box 2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57" name="Text Box 2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58" name="Text Box 2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59" name="Text Box 2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60" name="Text Box 2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61" name="Text Box 2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62" name="Text Box 2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63" name="Text Box 2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64" name="Text Box 2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65" name="Text Box 2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66" name="Text Box 3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67" name="Text Box 3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68" name="Text Box 3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69" name="Text Box 3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70" name="Text Box 3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71" name="Text Box 3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72" name="Text Box 3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73" name="Text Box 3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74" name="Text Box 3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75" name="Text Box 3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76" name="Text Box 4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77" name="Text Box 4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78" name="Text Box 4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79" name="Text Box 4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80" name="Text Box 4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81" name="Text Box 4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82" name="Text Box 4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83" name="Text Box 4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84" name="Text Box 4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85" name="Text Box 4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86" name="Text Box 5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87" name="Text Box 5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88" name="Text Box 5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89" name="Text Box 5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90" name="Text Box 5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91" name="Text Box 5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92" name="Text Box 5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3893" name="Text Box 5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894" name="Text Box 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895" name="Text Box 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8</xdr:row>
      <xdr:rowOff>0</xdr:rowOff>
    </xdr:from>
    <xdr:to>
      <xdr:col>2</xdr:col>
      <xdr:colOff>228600</xdr:colOff>
      <xdr:row>9</xdr:row>
      <xdr:rowOff>28575</xdr:rowOff>
    </xdr:to>
    <xdr:sp macro="" textlink="">
      <xdr:nvSpPr>
        <xdr:cNvPr id="563896" name="Text Box 60"/>
        <xdr:cNvSpPr txBox="1">
          <a:spLocks noChangeArrowheads="1"/>
        </xdr:cNvSpPr>
      </xdr:nvSpPr>
      <xdr:spPr bwMode="auto">
        <a:xfrm>
          <a:off x="1609725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897" name="Text Box 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898" name="Text Box 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899" name="Text Box 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00" name="Text Box 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01" name="Text Box 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02" name="Text Box 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03" name="Text Box 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04" name="Text Box 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05" name="Text Box 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06" name="Text Box 7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07" name="Text Box 7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08" name="Text Box 7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09" name="Text Box 7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10" name="Text Box 7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11" name="Text Box 7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12" name="Text Box 7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13" name="Text Box 7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14" name="Text Box 7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15" name="Text Box 7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16" name="Text Box 8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17" name="Text Box 8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18" name="Text Box 8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19" name="Text Box 8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20" name="Text Box 8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21" name="Text Box 8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22" name="Text Box 8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23" name="Text Box 8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24" name="Text Box 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25" name="Text Box 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26" name="Text Box 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27" name="Text Box 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28" name="Text Box 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29" name="Text Box 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30" name="Text Box 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31" name="Text Box 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32" name="Text Box 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33" name="Text Box 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34" name="Text Box 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35" name="Text Box 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36" name="Text Box 1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37" name="Text Box 1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38" name="Text Box 1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39" name="Text Box 1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40" name="Text Box 1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41" name="Text Box 1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42" name="Text Box 1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43" name="Text Box 1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44" name="Text Box 1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45" name="Text Box 1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46" name="Text Box 1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47" name="Text Box 1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48" name="Text Box 1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49" name="Text Box 1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50" name="Text Box 1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51" name="Text Box 1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52" name="Text Box 1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53" name="Text Box 1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54" name="Text Box 1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55" name="Text Box 1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56" name="Text Box 1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57" name="Text Box 1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58" name="Text Box 12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59" name="Text Box 12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60" name="Text Box 12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61" name="Text Box 12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62" name="Text Box 12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63" name="Text Box 12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64" name="Text Box 12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65" name="Text Box 12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66" name="Text Box 13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67" name="Text Box 13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68" name="Text Box 13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69" name="Text Box 13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70" name="Text Box 1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71" name="Text Box 1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72" name="Text Box 1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73" name="Text Box 1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74" name="Text Box 1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75" name="Text Box 1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8</xdr:row>
      <xdr:rowOff>0</xdr:rowOff>
    </xdr:from>
    <xdr:to>
      <xdr:col>2</xdr:col>
      <xdr:colOff>228600</xdr:colOff>
      <xdr:row>9</xdr:row>
      <xdr:rowOff>28575</xdr:rowOff>
    </xdr:to>
    <xdr:sp macro="" textlink="">
      <xdr:nvSpPr>
        <xdr:cNvPr id="563976" name="Text Box 140"/>
        <xdr:cNvSpPr txBox="1">
          <a:spLocks noChangeArrowheads="1"/>
        </xdr:cNvSpPr>
      </xdr:nvSpPr>
      <xdr:spPr bwMode="auto">
        <a:xfrm>
          <a:off x="1609725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77" name="Text Box 1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78" name="Text Box 1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79" name="Text Box 1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80" name="Text Box 1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81" name="Text Box 1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82" name="Text Box 1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83" name="Text Box 1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84" name="Text Box 1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85" name="Text Box 1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86" name="Text Box 1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87" name="Text Box 1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88" name="Text Box 1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89" name="Text Box 1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90" name="Text Box 1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91" name="Text Box 1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92" name="Text Box 1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93" name="Text Box 1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94" name="Text Box 1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95" name="Text Box 1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96" name="Text Box 1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97" name="Text Box 1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98" name="Text Box 1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3999" name="Text Box 1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00" name="Text Box 1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01" name="Text Box 1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02" name="Text Box 1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03" name="Text Box 1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04" name="Text Box 1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05" name="Text Box 1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06" name="Text Box 17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07" name="Text Box 17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08" name="Text Box 17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09" name="Text Box 17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10" name="Text Box 17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11" name="Text Box 17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12" name="Text Box 17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13" name="Text Box 17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14" name="Text Box 17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15" name="Text Box 17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16" name="Text Box 18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17" name="Text Box 18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18" name="Text Box 18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19" name="Text Box 18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20" name="Text Box 18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21" name="Text Box 18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22" name="Text Box 18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23" name="Text Box 18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24" name="Text Box 1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25" name="Text Box 1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26" name="Text Box 1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27" name="Text Box 1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28" name="Text Box 1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29" name="Text Box 1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30" name="Text Box 1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31" name="Text Box 1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32" name="Text Box 1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33" name="Text Box 1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34" name="Text Box 1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35" name="Text Box 1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36" name="Text Box 2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37" name="Text Box 2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38" name="Text Box 2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39" name="Text Box 2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40" name="Text Box 2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41" name="Text Box 2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42" name="Text Box 2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43" name="Text Box 2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44" name="Text Box 2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45" name="Text Box 2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46" name="Text Box 2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47" name="Text Box 2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48" name="Text Box 2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49" name="Text Box 2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50" name="Text Box 2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51" name="Text Box 2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52" name="Text Box 2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53" name="Text Box 2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54" name="Text Box 2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55" name="Text Box 2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56" name="Text Box 2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57" name="Text Box 2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58" name="Text Box 22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59" name="Text Box 22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60" name="Text Box 22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61" name="Text Box 22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62" name="Text Box 22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63" name="Text Box 22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64" name="Text Box 22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65" name="Text Box 22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66" name="Text Box 23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67" name="Text Box 23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68" name="Text Box 23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69" name="Text Box 23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70" name="Text Box 2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71" name="Text Box 2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72" name="Text Box 2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73" name="Text Box 2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74" name="Text Box 2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75" name="Text Box 2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76" name="Text Box 2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77" name="Text Box 2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78" name="Text Box 2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79" name="Text Box 2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80" name="Text Box 2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81" name="Text Box 2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82" name="Text Box 2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83" name="Text Box 2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84" name="Text Box 2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85" name="Text Box 2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86" name="Text Box 2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87" name="Text Box 2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88" name="Text Box 2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89" name="Text Box 2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90" name="Text Box 2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91" name="Text Box 2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92" name="Text Box 2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93" name="Text Box 2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94" name="Text Box 2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95" name="Text Box 2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96" name="Text Box 2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097" name="Text Box 2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098" name="Text Box 26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099" name="Text Box 26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00" name="Text Box 26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01" name="Text Box 26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02" name="Text Box 26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03" name="Text Box 26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04" name="Text Box 26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05" name="Text Box 26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06" name="Text Box 27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07" name="Text Box 27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08" name="Text Box 27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09" name="Text Box 27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10" name="Text Box 27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11" name="Text Box 27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12" name="Text Box 27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13" name="Text Box 27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14" name="Text Box 27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15" name="Text Box 27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16" name="Text Box 28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17" name="Text Box 28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18" name="Text Box 28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19" name="Text Box 28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20" name="Text Box 28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21" name="Text Box 28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22" name="Text Box 28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23" name="Text Box 28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24" name="Text Box 2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25" name="Text Box 2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26" name="Text Box 2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27" name="Text Box 2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28" name="Text Box 29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29" name="Text Box 29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30" name="Text Box 29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31" name="Text Box 29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32" name="Text Box 29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33" name="Text Box 29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34" name="Text Box 29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35" name="Text Box 29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36" name="Text Box 30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37" name="Text Box 30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38" name="Text Box 3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39" name="Text Box 3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40" name="Text Box 3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41" name="Text Box 3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42" name="Text Box 3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43" name="Text Box 3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44" name="Text Box 3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45" name="Text Box 3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46" name="Text Box 3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47" name="Text Box 3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48" name="Text Box 3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49" name="Text Box 3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50" name="Text Box 3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51" name="Text Box 3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52" name="Text Box 3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53" name="Text Box 3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54" name="Text Box 3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55" name="Text Box 3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56" name="Text Box 3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57" name="Text Box 3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58" name="Text Box 32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59" name="Text Box 32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60" name="Text Box 32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61" name="Text Box 32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62" name="Text Box 32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63" name="Text Box 32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64" name="Text Box 32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65" name="Text Box 32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66" name="Text Box 33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67" name="Text Box 33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68" name="Text Box 33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69" name="Text Box 33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70" name="Text Box 3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71" name="Text Box 3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72" name="Text Box 3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73" name="Text Box 3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74" name="Text Box 3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75" name="Text Box 3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76" name="Text Box 3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77" name="Text Box 3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78" name="Text Box 34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79" name="Text Box 34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80" name="Text Box 34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81" name="Text Box 34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82" name="Text Box 34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83" name="Text Box 34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84" name="Text Box 34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85" name="Text Box 34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86" name="Text Box 35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187" name="Text Box 35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88" name="Text Box 3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89" name="Text Box 3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90" name="Text Box 3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91" name="Text Box 3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92" name="Text Box 3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93" name="Text Box 3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94" name="Text Box 3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95" name="Text Box 3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96" name="Text Box 3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97" name="Text Box 3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98" name="Text Box 3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199" name="Text Box 3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200" name="Text Box 3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201" name="Text Box 3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202" name="Text Box 3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203" name="Text Box 3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204" name="Text Box 3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205" name="Text Box 3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206" name="Text Box 37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4207" name="Text Box 37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208" name="Text Box 37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209" name="Text Box 37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210" name="Text Box 37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211" name="Text Box 37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212" name="Text Box 37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213" name="Text Box 37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214" name="Text Box 37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215" name="Text Box 37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216" name="Text Box 38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217" name="Text Box 38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218" name="Text Box 38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219" name="Text Box 38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220" name="Text Box 38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221" name="Text Box 38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222" name="Text Box 38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4223" name="Text Box 38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72" name="Text Box 3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73" name="Text Box 3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74" name="Text Box 3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75" name="Text Box 3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76" name="Text Box 3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77" name="Text Box 3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78" name="Text Box 3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79" name="Text Box 3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80" name="Text Box 3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81" name="Text Box 3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82" name="Text Box 3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83" name="Text Box 3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84" name="Text Box 4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85" name="Text Box 4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86" name="Text Box 4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87" name="Text Box 4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88" name="Text Box 4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89" name="Text Box 4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90" name="Text Box 4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91" name="Text Box 4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92" name="Text Box 4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93" name="Text Box 4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94" name="Text Box 4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95" name="Text Box 4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96" name="Text Box 4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97" name="Text Box 4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98" name="Text Box 4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299" name="Text Box 4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00" name="Text Box 4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01" name="Text Box 4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02" name="Text Box 4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03" name="Text Box 4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04" name="Text Box 4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05" name="Text Box 4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06" name="Text Box 42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07" name="Text Box 42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08" name="Text Box 42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09" name="Text Box 42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10" name="Text Box 42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11" name="Text Box 42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12" name="Text Box 42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13" name="Text Box 42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14" name="Text Box 43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15" name="Text Box 43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16" name="Text Box 43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17" name="Text Box 43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18" name="Text Box 4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19" name="Text Box 4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20" name="Text Box 4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21" name="Text Box 4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22" name="Text Box 4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23" name="Text Box 4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24" name="Text Box 4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25" name="Text Box 4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26" name="Text Box 4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27" name="Text Box 4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28" name="Text Box 4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29" name="Text Box 4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30" name="Text Box 4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31" name="Text Box 4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32" name="Text Box 4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33" name="Text Box 4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34" name="Text Box 4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35" name="Text Box 4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36" name="Text Box 4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37" name="Text Box 4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38" name="Text Box 45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39" name="Text Box 45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40" name="Text Box 45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41" name="Text Box 45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42" name="Text Box 45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43" name="Text Box 45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44" name="Text Box 46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45" name="Text Box 46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46" name="Text Box 46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47" name="Text Box 46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48" name="Text Box 46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49" name="Text Box 46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50" name="Text Box 4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51" name="Text Box 4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52" name="Text Box 4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53" name="Text Box 4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54" name="Text Box 47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55" name="Text Box 47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56" name="Text Box 47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57" name="Text Box 47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58" name="Text Box 47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59" name="Text Box 47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60" name="Text Box 47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61" name="Text Box 47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62" name="Text Box 47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63" name="Text Box 47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64" name="Text Box 48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65" name="Text Box 48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66" name="Text Box 48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67" name="Text Box 48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68" name="Text Box 48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69" name="Text Box 48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70" name="Text Box 48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71" name="Text Box 48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72" name="Text Box 4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73" name="Text Box 4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74" name="Text Box 4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75" name="Text Box 4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76" name="Text Box 4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77" name="Text Box 4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78" name="Text Box 4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79" name="Text Box 4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80" name="Text Box 4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81" name="Text Box 4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82" name="Text Box 4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383" name="Text Box 4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84" name="Text Box 50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85" name="Text Box 50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86" name="Text Box 50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87" name="Text Box 50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88" name="Text Box 50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89" name="Text Box 50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90" name="Text Box 50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91" name="Text Box 50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92" name="Text Box 50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93" name="Text Box 50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94" name="Text Box 51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95" name="Text Box 51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96" name="Text Box 51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97" name="Text Box 51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98" name="Text Box 51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399" name="Text Box 51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00" name="Text Box 51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01" name="Text Box 51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02" name="Text Box 51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03" name="Text Box 51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04" name="Text Box 5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05" name="Text Box 5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06" name="Text Box 52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07" name="Text Box 52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08" name="Text Box 52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09" name="Text Box 52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10" name="Text Box 52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11" name="Text Box 52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12" name="Text Box 52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13" name="Text Box 52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14" name="Text Box 53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15" name="Text Box 53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16" name="Text Box 53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17" name="Text Box 53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18" name="Text Box 5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19" name="Text Box 5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20" name="Text Box 5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21" name="Text Box 5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22" name="Text Box 5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23" name="Text Box 5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24" name="Text Box 5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25" name="Text Box 5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26" name="Text Box 5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27" name="Text Box 5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28" name="Text Box 5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29" name="Text Box 5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30" name="Text Box 5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31" name="Text Box 5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32" name="Text Box 5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33" name="Text Box 5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34" name="Text Box 5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35" name="Text Box 5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36" name="Text Box 5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37" name="Text Box 5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38" name="Text Box 5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39" name="Text Box 5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40" name="Text Box 55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41" name="Text Box 55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42" name="Text Box 55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43" name="Text Box 55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44" name="Text Box 56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45" name="Text Box 56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46" name="Text Box 56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47" name="Text Box 56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48" name="Text Box 56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49" name="Text Box 56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50" name="Text Box 56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51" name="Text Box 56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52" name="Text Box 5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53" name="Text Box 5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54" name="Text Box 57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55" name="Text Box 57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56" name="Text Box 57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57" name="Text Box 57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58" name="Text Box 57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59" name="Text Box 57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60" name="Text Box 57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61" name="Text Box 57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62" name="Text Box 57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63" name="Text Box 57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64" name="Text Box 58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65" name="Text Box 58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66" name="Text Box 58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67" name="Text Box 58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68" name="Text Box 58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69" name="Text Box 58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70" name="Text Box 58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71" name="Text Box 58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72" name="Text Box 5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73" name="Text Box 5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74" name="Text Box 5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75" name="Text Box 5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76" name="Text Box 5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77" name="Text Box 5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78" name="Text Box 5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79" name="Text Box 5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80" name="Text Box 5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81" name="Text Box 5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82" name="Text Box 5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83" name="Text Box 5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84" name="Text Box 6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85" name="Text Box 6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86" name="Text Box 60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87" name="Text Box 60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88" name="Text Box 60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89" name="Text Box 60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90" name="Text Box 60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91" name="Text Box 60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92" name="Text Box 60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93" name="Text Box 60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94" name="Text Box 61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95" name="Text Box 61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96" name="Text Box 61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497" name="Text Box 61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98" name="Text Box 6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499" name="Text Box 6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00" name="Text Box 6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01" name="Text Box 6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02" name="Text Box 6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03" name="Text Box 6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04" name="Text Box 6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05" name="Text Box 6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06" name="Text Box 62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07" name="Text Box 62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08" name="Text Box 62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09" name="Text Box 62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10" name="Text Box 62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11" name="Text Box 62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12" name="Text Box 62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13" name="Text Box 62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14" name="Text Box 63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15" name="Text Box 63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16" name="Text Box 63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17" name="Text Box 63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18" name="Text Box 6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19" name="Text Box 6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20" name="Text Box 6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21" name="Text Box 6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22" name="Text Box 6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23" name="Text Box 6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24" name="Text Box 6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25" name="Text Box 6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26" name="Text Box 6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27" name="Text Box 6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28" name="Text Box 6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29" name="Text Box 6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30" name="Text Box 6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31" name="Text Box 6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32" name="Text Box 64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33" name="Text Box 64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34" name="Text Box 65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35" name="Text Box 65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36" name="Text Box 65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37" name="Text Box 65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38" name="Text Box 65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39" name="Text Box 65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40" name="Text Box 65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41" name="Text Box 65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42" name="Text Box 65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43" name="Text Box 65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44" name="Text Box 6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45" name="Text Box 6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46" name="Text Box 6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47" name="Text Box 6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48" name="Text Box 6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49" name="Text Box 6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50" name="Text Box 6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51" name="Text Box 6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52" name="Text Box 6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53" name="Text Box 6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54" name="Text Box 67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55" name="Text Box 67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56" name="Text Box 67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57" name="Text Box 67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58" name="Text Box 67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59" name="Text Box 67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60" name="Text Box 67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61" name="Text Box 67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62" name="Text Box 67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63" name="Text Box 67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64" name="Text Box 68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65" name="Text Box 68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66" name="Text Box 68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67" name="Text Box 68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68" name="Text Box 68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69" name="Text Box 68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70" name="Text Box 68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71" name="Text Box 68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72" name="Text Box 6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73" name="Text Box 6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74" name="Text Box 6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75" name="Text Box 6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76" name="Text Box 6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77" name="Text Box 6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78" name="Text Box 69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79" name="Text Box 69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80" name="Text Box 69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81" name="Text Box 69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82" name="Text Box 69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83" name="Text Box 69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84" name="Text Box 70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85" name="Text Box 70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86" name="Text Box 70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87" name="Text Box 70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88" name="Text Box 70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589" name="Text Box 70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90" name="Text Box 7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91" name="Text Box 7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92" name="Text Box 7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93" name="Text Box 7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94" name="Text Box 7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95" name="Text Box 7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96" name="Text Box 7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97" name="Text Box 7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98" name="Text Box 7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599" name="Text Box 7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00" name="Text Box 7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01" name="Text Box 7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02" name="Text Box 7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03" name="Text Box 7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04" name="Text Box 7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05" name="Text Box 7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06" name="Text Box 72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07" name="Text Box 72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08" name="Text Box 72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09" name="Text Box 72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10" name="Text Box 72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11" name="Text Box 72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12" name="Text Box 72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13" name="Text Box 72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14" name="Text Box 73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15" name="Text Box 73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16" name="Text Box 73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17" name="Text Box 73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18" name="Text Box 7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19" name="Text Box 7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20" name="Text Box 7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21" name="Text Box 7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22" name="Text Box 7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23" name="Text Box 7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24" name="Text Box 74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25" name="Text Box 74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26" name="Text Box 74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27" name="Text Box 74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28" name="Text Box 74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29" name="Text Box 74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30" name="Text Box 74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31" name="Text Box 74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32" name="Text Box 74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33" name="Text Box 74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34" name="Text Box 75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35" name="Text Box 75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36" name="Text Box 7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37" name="Text Box 7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38" name="Text Box 7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39" name="Text Box 7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40" name="Text Box 7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41" name="Text Box 7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42" name="Text Box 7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43" name="Text Box 7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44" name="Text Box 7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45" name="Text Box 7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46" name="Text Box 7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47" name="Text Box 7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48" name="Text Box 7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49" name="Text Box 7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50" name="Text Box 7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51" name="Text Box 7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52" name="Text Box 7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53" name="Text Box 7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54" name="Text Box 77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55" name="Text Box 77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56" name="Text Box 77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57" name="Text Box 77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58" name="Text Box 77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59" name="Text Box 77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60" name="Text Box 77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61" name="Text Box 77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62" name="Text Box 77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63" name="Text Box 77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64" name="Text Box 78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65" name="Text Box 78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66" name="Text Box 78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67" name="Text Box 78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68" name="Text Box 78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69" name="Text Box 78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70" name="Text Box 78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71" name="Text Box 78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72" name="Text Box 78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73" name="Text Box 78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74" name="Text Box 79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75" name="Text Box 79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76" name="Text Box 79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77" name="Text Box 79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78" name="Text Box 79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79" name="Text Box 79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80" name="Text Box 79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681" name="Text Box 79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82" name="Text Box 7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83" name="Text Box 7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84" name="Text Box 8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85" name="Text Box 8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86" name="Text Box 8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87" name="Text Box 8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88" name="Text Box 8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89" name="Text Box 8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90" name="Text Box 8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91" name="Text Box 8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92" name="Text Box 8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93" name="Text Box 8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94" name="Text Box 8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95" name="Text Box 8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96" name="Text Box 8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97" name="Text Box 8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98" name="Text Box 8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699" name="Text Box 8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00" name="Text Box 8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01" name="Text Box 8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02" name="Text Box 8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03" name="Text Box 8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04" name="Text Box 8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05" name="Text Box 8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06" name="Text Box 82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07" name="Text Box 82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08" name="Text Box 82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09" name="Text Box 82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10" name="Text Box 82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11" name="Text Box 82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12" name="Text Box 82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13" name="Text Box 82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14" name="Text Box 83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15" name="Text Box 83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16" name="Text Box 83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17" name="Text Box 83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18" name="Text Box 83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19" name="Text Box 83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20" name="Text Box 83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21" name="Text Box 83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22" name="Text Box 83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23" name="Text Box 83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24" name="Text Box 84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25" name="Text Box 84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26" name="Text Box 84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27" name="Text Box 84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28" name="Text Box 8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29" name="Text Box 8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30" name="Text Box 8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31" name="Text Box 8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32" name="Text Box 8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33" name="Text Box 8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34" name="Text Box 8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35" name="Text Box 8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36" name="Text Box 8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37" name="Text Box 8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38" name="Text Box 8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39" name="Text Box 8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40" name="Text Box 8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41" name="Text Box 8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42" name="Text Box 8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43" name="Text Box 8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44" name="Text Box 8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45" name="Text Box 8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46" name="Text Box 8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47" name="Text Box 8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48" name="Text Box 8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49" name="Text Box 8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50" name="Text Box 8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51" name="Text Box 8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52" name="Text Box 8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53" name="Text Box 8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54" name="Text Box 87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55" name="Text Box 87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56" name="Text Box 87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57" name="Text Box 87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58" name="Text Box 87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59" name="Text Box 87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60" name="Text Box 87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61" name="Text Box 87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62" name="Text Box 87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63" name="Text Box 87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64" name="Text Box 88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65" name="Text Box 88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66" name="Text Box 88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67" name="Text Box 88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68" name="Text Box 88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69" name="Text Box 88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70" name="Text Box 88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71" name="Text Box 88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72" name="Text Box 88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773" name="Text Box 88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74" name="Text Box 8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75" name="Text Box 8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76" name="Text Box 8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77" name="Text Box 8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78" name="Text Box 8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79" name="Text Box 8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80" name="Text Box 8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81" name="Text Box 8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82" name="Text Box 8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83" name="Text Box 8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84" name="Text Box 9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85" name="Text Box 9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86" name="Text Box 9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87" name="Text Box 9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88" name="Text Box 9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89" name="Text Box 9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90" name="Text Box 9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91" name="Text Box 9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92" name="Text Box 9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93" name="Text Box 9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94" name="Text Box 9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95" name="Text Box 9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96" name="Text Box 9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97" name="Text Box 9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98" name="Text Box 9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799" name="Text Box 9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00" name="Text Box 9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01" name="Text Box 9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02" name="Text Box 9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03" name="Text Box 9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04" name="Text Box 9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05" name="Text Box 9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06" name="Text Box 92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07" name="Text Box 92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08" name="Text Box 92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09" name="Text Box 92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10" name="Text Box 92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11" name="Text Box 92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12" name="Text Box 92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13" name="Text Box 92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14" name="Text Box 93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15" name="Text Box 93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16" name="Text Box 93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17" name="Text Box 93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18" name="Text Box 93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19" name="Text Box 93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20" name="Text Box 9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21" name="Text Box 9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22" name="Text Box 9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23" name="Text Box 9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24" name="Text Box 9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25" name="Text Box 9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26" name="Text Box 9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27" name="Text Box 9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28" name="Text Box 9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29" name="Text Box 9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30" name="Text Box 9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31" name="Text Box 9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32" name="Text Box 9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33" name="Text Box 9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34" name="Text Box 9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35" name="Text Box 9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36" name="Text Box 9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37" name="Text Box 9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38" name="Text Box 9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39" name="Text Box 9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40" name="Text Box 9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41" name="Text Box 9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42" name="Text Box 9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43" name="Text Box 9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44" name="Text Box 9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45" name="Text Box 9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46" name="Text Box 9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47" name="Text Box 9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48" name="Text Box 9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49" name="Text Box 9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50" name="Text Box 9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51" name="Text Box 9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52" name="Text Box 9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53" name="Text Box 9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54" name="Text Box 97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55" name="Text Box 97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56" name="Text Box 97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57" name="Text Box 97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58" name="Text Box 97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59" name="Text Box 97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60" name="Text Box 97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61" name="Text Box 97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62" name="Text Box 97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63" name="Text Box 97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64" name="Text Box 98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65" name="Text Box 98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66" name="Text Box 98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67" name="Text Box 98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68" name="Text Box 98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69" name="Text Box 98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70" name="Text Box 98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71" name="Text Box 98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72" name="Text Box 98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873" name="Text Box 98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74" name="Text Box 9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75" name="Text Box 9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76" name="Text Box 9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77" name="Text Box 9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78" name="Text Box 9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79" name="Text Box 9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80" name="Text Box 9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81" name="Text Box 9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82" name="Text Box 9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83" name="Text Box 9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84" name="Text Box 10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85" name="Text Box 10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86" name="Text Box 10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87" name="Text Box 10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88" name="Text Box 10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89" name="Text Box 10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90" name="Text Box 10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91" name="Text Box 10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92" name="Text Box 10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93" name="Text Box 10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94" name="Text Box 10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95" name="Text Box 10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96" name="Text Box 10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97" name="Text Box 10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98" name="Text Box 10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899" name="Text Box 10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00" name="Text Box 10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01" name="Text Box 10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02" name="Text Box 10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03" name="Text Box 10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04" name="Text Box 10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05" name="Text Box 10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06" name="Text Box 102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07" name="Text Box 102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08" name="Text Box 102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09" name="Text Box 102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10" name="Text Box 102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11" name="Text Box 102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12" name="Text Box 102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13" name="Text Box 102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14" name="Text Box 103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15" name="Text Box 103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16" name="Text Box 103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17" name="Text Box 103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18" name="Text Box 103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19" name="Text Box 103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20" name="Text Box 103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21" name="Text Box 103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22" name="Text Box 10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23" name="Text Box 10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24" name="Text Box 10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25" name="Text Box 10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26" name="Text Box 10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27" name="Text Box 10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28" name="Text Box 10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29" name="Text Box 10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30" name="Text Box 10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31" name="Text Box 10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32" name="Text Box 10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33" name="Text Box 10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34" name="Text Box 10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35" name="Text Box 10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36" name="Text Box 10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37" name="Text Box 10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38" name="Text Box 10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39" name="Text Box 10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40" name="Text Box 10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41" name="Text Box 10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42" name="Text Box 10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43" name="Text Box 10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44" name="Text Box 10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45" name="Text Box 10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46" name="Text Box 10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47" name="Text Box 10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48" name="Text Box 10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49" name="Text Box 10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50" name="Text Box 10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51" name="Text Box 10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52" name="Text Box 10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53" name="Text Box 10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54" name="Text Box 107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55" name="Text Box 107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56" name="Text Box 107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57" name="Text Box 107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58" name="Text Box 107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59" name="Text Box 107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60" name="Text Box 107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61" name="Text Box 107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62" name="Text Box 107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63" name="Text Box 107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64" name="Text Box 108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65" name="Text Box 108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66" name="Text Box 108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6967" name="Text Box 108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68" name="Text Box 108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69" name="Text Box 108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70" name="Text Box 108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71" name="Text Box 108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72" name="Text Box 10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73" name="Text Box 10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74" name="Text Box 10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75" name="Text Box 10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76" name="Text Box 10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77" name="Text Box 10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78" name="Text Box 10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79" name="Text Box 10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80" name="Text Box 10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81" name="Text Box 10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82" name="Text Box 10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83" name="Text Box 10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84" name="Text Box 11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85" name="Text Box 11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86" name="Text Box 11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87" name="Text Box 11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88" name="Text Box 11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89" name="Text Box 11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90" name="Text Box 11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91" name="Text Box 11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92" name="Text Box 11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93" name="Text Box 11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94" name="Text Box 11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95" name="Text Box 11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96" name="Text Box 11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97" name="Text Box 11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98" name="Text Box 11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6999" name="Text Box 11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00" name="Text Box 11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01" name="Text Box 11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02" name="Text Box 111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03" name="Text Box 111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04" name="Text Box 112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05" name="Text Box 112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06" name="Text Box 112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07" name="Text Box 112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08" name="Text Box 112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09" name="Text Box 112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10" name="Text Box 112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11" name="Text Box 112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12" name="Text Box 112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13" name="Text Box 112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14" name="Text Box 113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15" name="Text Box 113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16" name="Text Box 113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17" name="Text Box 113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18" name="Text Box 11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19" name="Text Box 11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20" name="Text Box 11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21" name="Text Box 11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22" name="Text Box 11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23" name="Text Box 11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24" name="Text Box 11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25" name="Text Box 11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26" name="Text Box 11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27" name="Text Box 11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28" name="Text Box 11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29" name="Text Box 11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30" name="Text Box 11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31" name="Text Box 11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32" name="Text Box 11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33" name="Text Box 11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34" name="Text Box 11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35" name="Text Box 11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36" name="Text Box 11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37" name="Text Box 11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38" name="Text Box 11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39" name="Text Box 11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40" name="Text Box 11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41" name="Text Box 11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42" name="Text Box 11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43" name="Text Box 11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44" name="Text Box 11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45" name="Text Box 11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46" name="Text Box 11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47" name="Text Box 11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48" name="Text Box 116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49" name="Text Box 116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50" name="Text Box 116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51" name="Text Box 116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52" name="Text Box 116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53" name="Text Box 116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54" name="Text Box 117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55" name="Text Box 117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56" name="Text Box 117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57" name="Text Box 117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58" name="Text Box 117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59" name="Text Box 117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60" name="Text Box 117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61" name="Text Box 117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62" name="Text Box 117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63" name="Text Box 117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64" name="Text Box 118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65" name="Text Box 118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66" name="Text Box 118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067" name="Text Box 118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68" name="Text Box 118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69" name="Text Box 118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70" name="Text Box 118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71" name="Text Box 118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72" name="Text Box 11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73" name="Text Box 11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74" name="Text Box 11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75" name="Text Box 11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76" name="Text Box 11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77" name="Text Box 11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78" name="Text Box 11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79" name="Text Box 11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80" name="Text Box 11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81" name="Text Box 11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82" name="Text Box 11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83" name="Text Box 11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84" name="Text Box 12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85" name="Text Box 12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86" name="Text Box 12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87" name="Text Box 12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88" name="Text Box 12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89" name="Text Box 12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90" name="Text Box 12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91" name="Text Box 12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92" name="Text Box 12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93" name="Text Box 12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94" name="Text Box 12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95" name="Text Box 12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96" name="Text Box 12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97" name="Text Box 12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98" name="Text Box 12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099" name="Text Box 12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00" name="Text Box 12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01" name="Text Box 12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02" name="Text Box 12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03" name="Text Box 12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04" name="Text Box 122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05" name="Text Box 122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06" name="Text Box 122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07" name="Text Box 122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08" name="Text Box 122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09" name="Text Box 122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10" name="Text Box 122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11" name="Text Box 122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12" name="Text Box 122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13" name="Text Box 122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14" name="Text Box 123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15" name="Text Box 123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16" name="Text Box 123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17" name="Text Box 123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18" name="Text Box 12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19" name="Text Box 12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20" name="Text Box 12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21" name="Text Box 12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22" name="Text Box 12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23" name="Text Box 12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24" name="Text Box 12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25" name="Text Box 12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26" name="Text Box 12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27" name="Text Box 12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28" name="Text Box 12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29" name="Text Box 12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30" name="Text Box 12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31" name="Text Box 12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32" name="Text Box 12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33" name="Text Box 12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34" name="Text Box 12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35" name="Text Box 12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36" name="Text Box 12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37" name="Text Box 12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38" name="Text Box 12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39" name="Text Box 12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40" name="Text Box 12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41" name="Text Box 12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42" name="Text Box 12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43" name="Text Box 12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44" name="Text Box 12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45" name="Text Box 12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46" name="Text Box 12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47" name="Text Box 12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48" name="Text Box 12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49" name="Text Box 12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50" name="Text Box 126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51" name="Text Box 126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52" name="Text Box 126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53" name="Text Box 126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54" name="Text Box 127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55" name="Text Box 127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56" name="Text Box 127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57" name="Text Box 127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58" name="Text Box 127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59" name="Text Box 127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60" name="Text Box 127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61" name="Text Box 127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62" name="Text Box 127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63" name="Text Box 127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64" name="Text Box 128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65" name="Text Box 128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66" name="Text Box 128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67" name="Text Box 128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68" name="Text Box 128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169" name="Text Box 128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70" name="Text Box 128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71" name="Text Box 128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72" name="Text Box 12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73" name="Text Box 12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74" name="Text Box 12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75" name="Text Box 12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76" name="Text Box 12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77" name="Text Box 12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78" name="Text Box 12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79" name="Text Box 12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80" name="Text Box 12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81" name="Text Box 12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82" name="Text Box 12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83" name="Text Box 12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84" name="Text Box 13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85" name="Text Box 13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86" name="Text Box 13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87" name="Text Box 13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88" name="Text Box 13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89" name="Text Box 13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90" name="Text Box 13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91" name="Text Box 13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92" name="Text Box 13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93" name="Text Box 13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94" name="Text Box 13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95" name="Text Box 13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96" name="Text Box 13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97" name="Text Box 13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98" name="Text Box 13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199" name="Text Box 13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00" name="Text Box 13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01" name="Text Box 13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02" name="Text Box 13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03" name="Text Box 13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04" name="Text Box 13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05" name="Text Box 13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06" name="Text Box 132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07" name="Text Box 132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08" name="Text Box 132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09" name="Text Box 132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10" name="Text Box 132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11" name="Text Box 132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12" name="Text Box 132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13" name="Text Box 132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14" name="Text Box 133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15" name="Text Box 133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16" name="Text Box 133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17" name="Text Box 133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18" name="Text Box 13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19" name="Text Box 13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20" name="Text Box 13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21" name="Text Box 13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22" name="Text Box 13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23" name="Text Box 13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24" name="Text Box 13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25" name="Text Box 13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26" name="Text Box 13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27" name="Text Box 13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28" name="Text Box 13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29" name="Text Box 13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30" name="Text Box 13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31" name="Text Box 13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32" name="Text Box 13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33" name="Text Box 13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34" name="Text Box 13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35" name="Text Box 13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36" name="Text Box 13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37" name="Text Box 13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38" name="Text Box 13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39" name="Text Box 13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40" name="Text Box 13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41" name="Text Box 13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42" name="Text Box 13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43" name="Text Box 13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44" name="Text Box 13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45" name="Text Box 13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46" name="Text Box 13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47" name="Text Box 13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48" name="Text Box 13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49" name="Text Box 13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50" name="Text Box 13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51" name="Text Box 13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52" name="Text Box 136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53" name="Text Box 136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54" name="Text Box 137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55" name="Text Box 137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56" name="Text Box 137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57" name="Text Box 137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58" name="Text Box 137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59" name="Text Box 137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60" name="Text Box 137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61" name="Text Box 137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62" name="Text Box 137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63" name="Text Box 137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64" name="Text Box 138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65" name="Text Box 138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66" name="Text Box 138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67" name="Text Box 138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68" name="Text Box 138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69" name="Text Box 138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70" name="Text Box 138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71" name="Text Box 138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72" name="Text Box 13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73" name="Text Box 13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74" name="Text Box 13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75" name="Text Box 13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76" name="Text Box 13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77" name="Text Box 13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78" name="Text Box 13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79" name="Text Box 13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80" name="Text Box 13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81" name="Text Box 13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82" name="Text Box 13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83" name="Text Box 13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84" name="Text Box 14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85" name="Text Box 14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86" name="Text Box 14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87" name="Text Box 14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88" name="Text Box 14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89" name="Text Box 14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90" name="Text Box 14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91" name="Text Box 14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92" name="Text Box 14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93" name="Text Box 14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94" name="Text Box 14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95" name="Text Box 14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96" name="Text Box 14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297" name="Text Box 14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98" name="Text Box 141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299" name="Text Box 141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300" name="Text Box 141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301" name="Text Box 141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302" name="Text Box 141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303" name="Text Box 141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304" name="Text Box 142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305" name="Text Box 142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306" name="Text Box 142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307" name="Text Box 142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308" name="Text Box 142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309" name="Text Box 142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10" name="Text Box 142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11" name="Text Box 142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12" name="Text Box 142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13" name="Text Box 142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14" name="Text Box 143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15" name="Text Box 143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16" name="Text Box 143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17" name="Text Box 143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18" name="Text Box 14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19" name="Text Box 14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20" name="Text Box 14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21" name="Text Box 14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22" name="Text Box 14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23" name="Text Box 14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24" name="Text Box 14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25" name="Text Box 14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26" name="Text Box 14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27" name="Text Box 14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28" name="Text Box 14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29" name="Text Box 14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30" name="Text Box 14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31" name="Text Box 14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32" name="Text Box 14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33" name="Text Box 14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34" name="Text Box 14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35" name="Text Box 14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36" name="Text Box 14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37" name="Text Box 14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38" name="Text Box 14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39" name="Text Box 14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40" name="Text Box 14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41" name="Text Box 14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42" name="Text Box 14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43" name="Text Box 14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44" name="Text Box 14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8</xdr:row>
      <xdr:rowOff>0</xdr:rowOff>
    </xdr:from>
    <xdr:to>
      <xdr:col>2</xdr:col>
      <xdr:colOff>228600</xdr:colOff>
      <xdr:row>9</xdr:row>
      <xdr:rowOff>28575</xdr:rowOff>
    </xdr:to>
    <xdr:sp macro="" textlink="">
      <xdr:nvSpPr>
        <xdr:cNvPr id="567345" name="Text Box 1461"/>
        <xdr:cNvSpPr txBox="1">
          <a:spLocks noChangeArrowheads="1"/>
        </xdr:cNvSpPr>
      </xdr:nvSpPr>
      <xdr:spPr bwMode="auto">
        <a:xfrm>
          <a:off x="1609725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46" name="Text Box 14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47" name="Text Box 14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48" name="Text Box 14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49" name="Text Box 14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50" name="Text Box 14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51" name="Text Box 14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52" name="Text Box 14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53" name="Text Box 14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54" name="Text Box 147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55" name="Text Box 147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8</xdr:row>
      <xdr:rowOff>0</xdr:rowOff>
    </xdr:from>
    <xdr:to>
      <xdr:col>2</xdr:col>
      <xdr:colOff>219075</xdr:colOff>
      <xdr:row>9</xdr:row>
      <xdr:rowOff>28575</xdr:rowOff>
    </xdr:to>
    <xdr:sp macro="" textlink="">
      <xdr:nvSpPr>
        <xdr:cNvPr id="567356" name="Text Box 1472"/>
        <xdr:cNvSpPr txBox="1">
          <a:spLocks noChangeArrowheads="1"/>
        </xdr:cNvSpPr>
      </xdr:nvSpPr>
      <xdr:spPr bwMode="auto">
        <a:xfrm>
          <a:off x="1600200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8</xdr:row>
      <xdr:rowOff>0</xdr:rowOff>
    </xdr:from>
    <xdr:to>
      <xdr:col>2</xdr:col>
      <xdr:colOff>219075</xdr:colOff>
      <xdr:row>9</xdr:row>
      <xdr:rowOff>28575</xdr:rowOff>
    </xdr:to>
    <xdr:sp macro="" textlink="">
      <xdr:nvSpPr>
        <xdr:cNvPr id="567357" name="Text Box 1473"/>
        <xdr:cNvSpPr txBox="1">
          <a:spLocks noChangeArrowheads="1"/>
        </xdr:cNvSpPr>
      </xdr:nvSpPr>
      <xdr:spPr bwMode="auto">
        <a:xfrm>
          <a:off x="1600200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8</xdr:row>
      <xdr:rowOff>0</xdr:rowOff>
    </xdr:from>
    <xdr:to>
      <xdr:col>2</xdr:col>
      <xdr:colOff>219075</xdr:colOff>
      <xdr:row>9</xdr:row>
      <xdr:rowOff>28575</xdr:rowOff>
    </xdr:to>
    <xdr:sp macro="" textlink="">
      <xdr:nvSpPr>
        <xdr:cNvPr id="567358" name="Text Box 1474"/>
        <xdr:cNvSpPr txBox="1">
          <a:spLocks noChangeArrowheads="1"/>
        </xdr:cNvSpPr>
      </xdr:nvSpPr>
      <xdr:spPr bwMode="auto">
        <a:xfrm>
          <a:off x="1600200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8</xdr:row>
      <xdr:rowOff>0</xdr:rowOff>
    </xdr:from>
    <xdr:to>
      <xdr:col>2</xdr:col>
      <xdr:colOff>219075</xdr:colOff>
      <xdr:row>9</xdr:row>
      <xdr:rowOff>28575</xdr:rowOff>
    </xdr:to>
    <xdr:sp macro="" textlink="">
      <xdr:nvSpPr>
        <xdr:cNvPr id="567359" name="Text Box 1475"/>
        <xdr:cNvSpPr txBox="1">
          <a:spLocks noChangeArrowheads="1"/>
        </xdr:cNvSpPr>
      </xdr:nvSpPr>
      <xdr:spPr bwMode="auto">
        <a:xfrm>
          <a:off x="1600200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8</xdr:row>
      <xdr:rowOff>0</xdr:rowOff>
    </xdr:from>
    <xdr:to>
      <xdr:col>2</xdr:col>
      <xdr:colOff>219075</xdr:colOff>
      <xdr:row>9</xdr:row>
      <xdr:rowOff>28575</xdr:rowOff>
    </xdr:to>
    <xdr:sp macro="" textlink="">
      <xdr:nvSpPr>
        <xdr:cNvPr id="567360" name="Text Box 1476"/>
        <xdr:cNvSpPr txBox="1">
          <a:spLocks noChangeArrowheads="1"/>
        </xdr:cNvSpPr>
      </xdr:nvSpPr>
      <xdr:spPr bwMode="auto">
        <a:xfrm>
          <a:off x="1600200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8</xdr:row>
      <xdr:rowOff>0</xdr:rowOff>
    </xdr:from>
    <xdr:to>
      <xdr:col>2</xdr:col>
      <xdr:colOff>219075</xdr:colOff>
      <xdr:row>9</xdr:row>
      <xdr:rowOff>28575</xdr:rowOff>
    </xdr:to>
    <xdr:sp macro="" textlink="">
      <xdr:nvSpPr>
        <xdr:cNvPr id="567361" name="Text Box 1477"/>
        <xdr:cNvSpPr txBox="1">
          <a:spLocks noChangeArrowheads="1"/>
        </xdr:cNvSpPr>
      </xdr:nvSpPr>
      <xdr:spPr bwMode="auto">
        <a:xfrm>
          <a:off x="1600200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8</xdr:row>
      <xdr:rowOff>0</xdr:rowOff>
    </xdr:from>
    <xdr:to>
      <xdr:col>2</xdr:col>
      <xdr:colOff>219075</xdr:colOff>
      <xdr:row>9</xdr:row>
      <xdr:rowOff>28575</xdr:rowOff>
    </xdr:to>
    <xdr:sp macro="" textlink="">
      <xdr:nvSpPr>
        <xdr:cNvPr id="567362" name="Text Box 1478"/>
        <xdr:cNvSpPr txBox="1">
          <a:spLocks noChangeArrowheads="1"/>
        </xdr:cNvSpPr>
      </xdr:nvSpPr>
      <xdr:spPr bwMode="auto">
        <a:xfrm>
          <a:off x="1600200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8</xdr:row>
      <xdr:rowOff>0</xdr:rowOff>
    </xdr:from>
    <xdr:to>
      <xdr:col>2</xdr:col>
      <xdr:colOff>219075</xdr:colOff>
      <xdr:row>9</xdr:row>
      <xdr:rowOff>28575</xdr:rowOff>
    </xdr:to>
    <xdr:sp macro="" textlink="">
      <xdr:nvSpPr>
        <xdr:cNvPr id="567363" name="Text Box 1479"/>
        <xdr:cNvSpPr txBox="1">
          <a:spLocks noChangeArrowheads="1"/>
        </xdr:cNvSpPr>
      </xdr:nvSpPr>
      <xdr:spPr bwMode="auto">
        <a:xfrm>
          <a:off x="1600200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364" name="Text Box 148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365" name="Text Box 148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366" name="Text Box 148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367" name="Text Box 148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368" name="Text Box 148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369" name="Text Box 148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370" name="Text Box 148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371" name="Text Box 148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372" name="Text Box 148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373" name="Text Box 148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374" name="Text Box 149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375" name="Text Box 149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76" name="Text Box 14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8</xdr:row>
      <xdr:rowOff>0</xdr:rowOff>
    </xdr:from>
    <xdr:to>
      <xdr:col>2</xdr:col>
      <xdr:colOff>228600</xdr:colOff>
      <xdr:row>9</xdr:row>
      <xdr:rowOff>28575</xdr:rowOff>
    </xdr:to>
    <xdr:sp macro="" textlink="">
      <xdr:nvSpPr>
        <xdr:cNvPr id="567377" name="Text Box 1493"/>
        <xdr:cNvSpPr txBox="1">
          <a:spLocks noChangeArrowheads="1"/>
        </xdr:cNvSpPr>
      </xdr:nvSpPr>
      <xdr:spPr bwMode="auto">
        <a:xfrm>
          <a:off x="1609725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78" name="Text Box 14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79" name="Text Box 14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80" name="Text Box 14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81" name="Text Box 14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82" name="Text Box 14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83" name="Text Box 14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84" name="Text Box 15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85" name="Text Box 15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86" name="Text Box 15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87" name="Text Box 15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88" name="Text Box 15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89" name="Text Box 15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90" name="Text Box 15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91" name="Text Box 15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92" name="Text Box 15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93" name="Text Box 15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94" name="Text Box 15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95" name="Text Box 15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96" name="Text Box 15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97" name="Text Box 15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98" name="Text Box 15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399" name="Text Box 15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00" name="Text Box 15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8</xdr:row>
      <xdr:rowOff>0</xdr:rowOff>
    </xdr:from>
    <xdr:to>
      <xdr:col>2</xdr:col>
      <xdr:colOff>228600</xdr:colOff>
      <xdr:row>9</xdr:row>
      <xdr:rowOff>28575</xdr:rowOff>
    </xdr:to>
    <xdr:sp macro="" textlink="">
      <xdr:nvSpPr>
        <xdr:cNvPr id="567401" name="Text Box 1517"/>
        <xdr:cNvSpPr txBox="1">
          <a:spLocks noChangeArrowheads="1"/>
        </xdr:cNvSpPr>
      </xdr:nvSpPr>
      <xdr:spPr bwMode="auto">
        <a:xfrm>
          <a:off x="1609725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02" name="Text Box 15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03" name="Text Box 15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04" name="Text Box 15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05" name="Text Box 15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06" name="Text Box 152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07" name="Text Box 152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08" name="Text Box 152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09" name="Text Box 152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10" name="Text Box 152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11" name="Text Box 152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12" name="Text Box 152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13" name="Text Box 152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14" name="Text Box 153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15" name="Text Box 153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16" name="Text Box 153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17" name="Text Box 153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18" name="Text Box 153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19" name="Text Box 153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20" name="Text Box 153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21" name="Text Box 153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22" name="Text Box 153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23" name="Text Box 153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24" name="Text Box 15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25" name="Text Box 15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26" name="Text Box 15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27" name="Text Box 15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28" name="Text Box 15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29" name="Text Box 15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30" name="Text Box 15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31" name="Text Box 15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32" name="Text Box 15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33" name="Text Box 15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34" name="Text Box 15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35" name="Text Box 15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36" name="Text Box 15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37" name="Text Box 15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38" name="Text Box 15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39" name="Text Box 15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40" name="Text Box 15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41" name="Text Box 15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42" name="Text Box 15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43" name="Text Box 15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44" name="Text Box 15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45" name="Text Box 15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46" name="Text Box 15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47" name="Text Box 15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48" name="Text Box 15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49" name="Text Box 15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50" name="Text Box 15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51" name="Text Box 15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52" name="Text Box 15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53" name="Text Box 15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54" name="Text Box 157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55" name="Text Box 157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56" name="Text Box 157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57" name="Text Box 157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58" name="Text Box 157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59" name="Text Box 157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60" name="Text Box 157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61" name="Text Box 157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62" name="Text Box 157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63" name="Text Box 157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64" name="Text Box 158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65" name="Text Box 158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66" name="Text Box 158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67" name="Text Box 158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68" name="Text Box 158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469" name="Text Box 158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70" name="Text Box 158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71" name="Text Box 158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72" name="Text Box 15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73" name="Text Box 15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74" name="Text Box 15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75" name="Text Box 15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76" name="Text Box 15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77" name="Text Box 15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78" name="Text Box 15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79" name="Text Box 15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80" name="Text Box 15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81" name="Text Box 15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82" name="Text Box 15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83" name="Text Box 15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84" name="Text Box 16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85" name="Text Box 16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86" name="Text Box 16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87" name="Text Box 16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88" name="Text Box 16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89" name="Text Box 16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90" name="Text Box 16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91" name="Text Box 16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92" name="Text Box 16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93" name="Text Box 16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94" name="Text Box 16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95" name="Text Box 16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96" name="Text Box 16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97" name="Text Box 16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98" name="Text Box 16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499" name="Text Box 16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00" name="Text Box 16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01" name="Text Box 16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02" name="Text Box 16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03" name="Text Box 16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504" name="Text Box 162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505" name="Text Box 162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506" name="Text Box 162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507" name="Text Box 162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508" name="Text Box 162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509" name="Text Box 162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510" name="Text Box 162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511" name="Text Box 162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512" name="Text Box 162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513" name="Text Box 162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514" name="Text Box 163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567515" name="Text Box 163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16" name="Text Box 163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17" name="Text Box 163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18" name="Text Box 16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19" name="Text Box 16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20" name="Text Box 16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21" name="Text Box 16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22" name="Text Box 16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23" name="Text Box 16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24" name="Text Box 16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25" name="Text Box 16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26" name="Text Box 16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27" name="Text Box 16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28" name="Text Box 16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29" name="Text Box 16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30" name="Text Box 16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31" name="Text Box 16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32" name="Text Box 16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33" name="Text Box 16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34" name="Text Box 16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35" name="Text Box 16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36" name="Text Box 16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37" name="Text Box 16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38" name="Text Box 16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39" name="Text Box 16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40" name="Text Box 16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41" name="Text Box 16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42" name="Text Box 16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43" name="Text Box 16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44" name="Text Box 16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45" name="Text Box 16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46" name="Text Box 16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47" name="Text Box 16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48" name="Text Box 16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567549" name="Text Box 16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37</xdr:row>
      <xdr:rowOff>0</xdr:rowOff>
    </xdr:from>
    <xdr:to>
      <xdr:col>4</xdr:col>
      <xdr:colOff>219075</xdr:colOff>
      <xdr:row>38</xdr:row>
      <xdr:rowOff>38100</xdr:rowOff>
    </xdr:to>
    <xdr:sp macro="" textlink="">
      <xdr:nvSpPr>
        <xdr:cNvPr id="566223" name="Text Box 1"/>
        <xdr:cNvSpPr txBox="1">
          <a:spLocks noChangeArrowheads="1"/>
        </xdr:cNvSpPr>
      </xdr:nvSpPr>
      <xdr:spPr bwMode="auto">
        <a:xfrm>
          <a:off x="2362200" y="512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24" name="Text Box 2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25" name="Text Box 3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26" name="Text Box 4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27" name="Text Box 5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28" name="Text Box 6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29" name="Text Box 7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30" name="Text Box 8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31" name="Text Box 9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29</xdr:row>
      <xdr:rowOff>0</xdr:rowOff>
    </xdr:from>
    <xdr:to>
      <xdr:col>4</xdr:col>
      <xdr:colOff>219075</xdr:colOff>
      <xdr:row>30</xdr:row>
      <xdr:rowOff>38100</xdr:rowOff>
    </xdr:to>
    <xdr:sp macro="" textlink="">
      <xdr:nvSpPr>
        <xdr:cNvPr id="566232" name="Text Box 10"/>
        <xdr:cNvSpPr txBox="1">
          <a:spLocks noChangeArrowheads="1"/>
        </xdr:cNvSpPr>
      </xdr:nvSpPr>
      <xdr:spPr bwMode="auto">
        <a:xfrm>
          <a:off x="2362200" y="4067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33" name="Text Box 11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101</xdr:row>
      <xdr:rowOff>0</xdr:rowOff>
    </xdr:from>
    <xdr:to>
      <xdr:col>4</xdr:col>
      <xdr:colOff>219075</xdr:colOff>
      <xdr:row>102</xdr:row>
      <xdr:rowOff>38100</xdr:rowOff>
    </xdr:to>
    <xdr:sp macro="" textlink="">
      <xdr:nvSpPr>
        <xdr:cNvPr id="566234" name="Text Box 12"/>
        <xdr:cNvSpPr txBox="1">
          <a:spLocks noChangeArrowheads="1"/>
        </xdr:cNvSpPr>
      </xdr:nvSpPr>
      <xdr:spPr bwMode="auto">
        <a:xfrm>
          <a:off x="2362200" y="1306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101</xdr:row>
      <xdr:rowOff>0</xdr:rowOff>
    </xdr:from>
    <xdr:to>
      <xdr:col>4</xdr:col>
      <xdr:colOff>219075</xdr:colOff>
      <xdr:row>102</xdr:row>
      <xdr:rowOff>38100</xdr:rowOff>
    </xdr:to>
    <xdr:sp macro="" textlink="">
      <xdr:nvSpPr>
        <xdr:cNvPr id="566235" name="Text Box 13"/>
        <xdr:cNvSpPr txBox="1">
          <a:spLocks noChangeArrowheads="1"/>
        </xdr:cNvSpPr>
      </xdr:nvSpPr>
      <xdr:spPr bwMode="auto">
        <a:xfrm>
          <a:off x="2362200" y="1306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101</xdr:row>
      <xdr:rowOff>0</xdr:rowOff>
    </xdr:from>
    <xdr:to>
      <xdr:col>4</xdr:col>
      <xdr:colOff>219075</xdr:colOff>
      <xdr:row>102</xdr:row>
      <xdr:rowOff>38100</xdr:rowOff>
    </xdr:to>
    <xdr:sp macro="" textlink="">
      <xdr:nvSpPr>
        <xdr:cNvPr id="566236" name="Text Box 14"/>
        <xdr:cNvSpPr txBox="1">
          <a:spLocks noChangeArrowheads="1"/>
        </xdr:cNvSpPr>
      </xdr:nvSpPr>
      <xdr:spPr bwMode="auto">
        <a:xfrm>
          <a:off x="2362200" y="1306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101</xdr:row>
      <xdr:rowOff>0</xdr:rowOff>
    </xdr:from>
    <xdr:to>
      <xdr:col>4</xdr:col>
      <xdr:colOff>219075</xdr:colOff>
      <xdr:row>102</xdr:row>
      <xdr:rowOff>38100</xdr:rowOff>
    </xdr:to>
    <xdr:sp macro="" textlink="">
      <xdr:nvSpPr>
        <xdr:cNvPr id="566237" name="Text Box 15"/>
        <xdr:cNvSpPr txBox="1">
          <a:spLocks noChangeArrowheads="1"/>
        </xdr:cNvSpPr>
      </xdr:nvSpPr>
      <xdr:spPr bwMode="auto">
        <a:xfrm>
          <a:off x="2362200" y="1306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101</xdr:row>
      <xdr:rowOff>0</xdr:rowOff>
    </xdr:from>
    <xdr:to>
      <xdr:col>4</xdr:col>
      <xdr:colOff>219075</xdr:colOff>
      <xdr:row>102</xdr:row>
      <xdr:rowOff>38100</xdr:rowOff>
    </xdr:to>
    <xdr:sp macro="" textlink="">
      <xdr:nvSpPr>
        <xdr:cNvPr id="566238" name="Text Box 16"/>
        <xdr:cNvSpPr txBox="1">
          <a:spLocks noChangeArrowheads="1"/>
        </xdr:cNvSpPr>
      </xdr:nvSpPr>
      <xdr:spPr bwMode="auto">
        <a:xfrm>
          <a:off x="2362200" y="1306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101</xdr:row>
      <xdr:rowOff>0</xdr:rowOff>
    </xdr:from>
    <xdr:to>
      <xdr:col>4</xdr:col>
      <xdr:colOff>219075</xdr:colOff>
      <xdr:row>102</xdr:row>
      <xdr:rowOff>38100</xdr:rowOff>
    </xdr:to>
    <xdr:sp macro="" textlink="">
      <xdr:nvSpPr>
        <xdr:cNvPr id="566239" name="Text Box 17"/>
        <xdr:cNvSpPr txBox="1">
          <a:spLocks noChangeArrowheads="1"/>
        </xdr:cNvSpPr>
      </xdr:nvSpPr>
      <xdr:spPr bwMode="auto">
        <a:xfrm>
          <a:off x="2362200" y="1306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101</xdr:row>
      <xdr:rowOff>0</xdr:rowOff>
    </xdr:from>
    <xdr:to>
      <xdr:col>4</xdr:col>
      <xdr:colOff>219075</xdr:colOff>
      <xdr:row>102</xdr:row>
      <xdr:rowOff>38100</xdr:rowOff>
    </xdr:to>
    <xdr:sp macro="" textlink="">
      <xdr:nvSpPr>
        <xdr:cNvPr id="566240" name="Text Box 18"/>
        <xdr:cNvSpPr txBox="1">
          <a:spLocks noChangeArrowheads="1"/>
        </xdr:cNvSpPr>
      </xdr:nvSpPr>
      <xdr:spPr bwMode="auto">
        <a:xfrm>
          <a:off x="2362200" y="1306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101</xdr:row>
      <xdr:rowOff>0</xdr:rowOff>
    </xdr:from>
    <xdr:to>
      <xdr:col>4</xdr:col>
      <xdr:colOff>219075</xdr:colOff>
      <xdr:row>102</xdr:row>
      <xdr:rowOff>38100</xdr:rowOff>
    </xdr:to>
    <xdr:sp macro="" textlink="">
      <xdr:nvSpPr>
        <xdr:cNvPr id="566241" name="Text Box 19"/>
        <xdr:cNvSpPr txBox="1">
          <a:spLocks noChangeArrowheads="1"/>
        </xdr:cNvSpPr>
      </xdr:nvSpPr>
      <xdr:spPr bwMode="auto">
        <a:xfrm>
          <a:off x="2362200" y="1306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101</xdr:row>
      <xdr:rowOff>0</xdr:rowOff>
    </xdr:from>
    <xdr:to>
      <xdr:col>4</xdr:col>
      <xdr:colOff>219075</xdr:colOff>
      <xdr:row>102</xdr:row>
      <xdr:rowOff>38100</xdr:rowOff>
    </xdr:to>
    <xdr:sp macro="" textlink="">
      <xdr:nvSpPr>
        <xdr:cNvPr id="566242" name="Text Box 20"/>
        <xdr:cNvSpPr txBox="1">
          <a:spLocks noChangeArrowheads="1"/>
        </xdr:cNvSpPr>
      </xdr:nvSpPr>
      <xdr:spPr bwMode="auto">
        <a:xfrm>
          <a:off x="2362200" y="1306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101</xdr:row>
      <xdr:rowOff>0</xdr:rowOff>
    </xdr:from>
    <xdr:to>
      <xdr:col>4</xdr:col>
      <xdr:colOff>219075</xdr:colOff>
      <xdr:row>102</xdr:row>
      <xdr:rowOff>38100</xdr:rowOff>
    </xdr:to>
    <xdr:sp macro="" textlink="">
      <xdr:nvSpPr>
        <xdr:cNvPr id="566243" name="Text Box 21"/>
        <xdr:cNvSpPr txBox="1">
          <a:spLocks noChangeArrowheads="1"/>
        </xdr:cNvSpPr>
      </xdr:nvSpPr>
      <xdr:spPr bwMode="auto">
        <a:xfrm>
          <a:off x="2362200" y="1306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101</xdr:row>
      <xdr:rowOff>0</xdr:rowOff>
    </xdr:from>
    <xdr:to>
      <xdr:col>4</xdr:col>
      <xdr:colOff>219075</xdr:colOff>
      <xdr:row>102</xdr:row>
      <xdr:rowOff>38100</xdr:rowOff>
    </xdr:to>
    <xdr:sp macro="" textlink="">
      <xdr:nvSpPr>
        <xdr:cNvPr id="566244" name="Text Box 22"/>
        <xdr:cNvSpPr txBox="1">
          <a:spLocks noChangeArrowheads="1"/>
        </xdr:cNvSpPr>
      </xdr:nvSpPr>
      <xdr:spPr bwMode="auto">
        <a:xfrm>
          <a:off x="2362200" y="1306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101</xdr:row>
      <xdr:rowOff>0</xdr:rowOff>
    </xdr:from>
    <xdr:to>
      <xdr:col>4</xdr:col>
      <xdr:colOff>219075</xdr:colOff>
      <xdr:row>102</xdr:row>
      <xdr:rowOff>38100</xdr:rowOff>
    </xdr:to>
    <xdr:sp macro="" textlink="">
      <xdr:nvSpPr>
        <xdr:cNvPr id="566245" name="Text Box 23"/>
        <xdr:cNvSpPr txBox="1">
          <a:spLocks noChangeArrowheads="1"/>
        </xdr:cNvSpPr>
      </xdr:nvSpPr>
      <xdr:spPr bwMode="auto">
        <a:xfrm>
          <a:off x="2362200" y="1306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101</xdr:row>
      <xdr:rowOff>0</xdr:rowOff>
    </xdr:from>
    <xdr:to>
      <xdr:col>4</xdr:col>
      <xdr:colOff>219075</xdr:colOff>
      <xdr:row>102</xdr:row>
      <xdr:rowOff>38100</xdr:rowOff>
    </xdr:to>
    <xdr:sp macro="" textlink="">
      <xdr:nvSpPr>
        <xdr:cNvPr id="566246" name="Text Box 24"/>
        <xdr:cNvSpPr txBox="1">
          <a:spLocks noChangeArrowheads="1"/>
        </xdr:cNvSpPr>
      </xdr:nvSpPr>
      <xdr:spPr bwMode="auto">
        <a:xfrm>
          <a:off x="2362200" y="1306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101</xdr:row>
      <xdr:rowOff>0</xdr:rowOff>
    </xdr:from>
    <xdr:to>
      <xdr:col>4</xdr:col>
      <xdr:colOff>219075</xdr:colOff>
      <xdr:row>102</xdr:row>
      <xdr:rowOff>38100</xdr:rowOff>
    </xdr:to>
    <xdr:sp macro="" textlink="">
      <xdr:nvSpPr>
        <xdr:cNvPr id="566247" name="Text Box 25"/>
        <xdr:cNvSpPr txBox="1">
          <a:spLocks noChangeArrowheads="1"/>
        </xdr:cNvSpPr>
      </xdr:nvSpPr>
      <xdr:spPr bwMode="auto">
        <a:xfrm>
          <a:off x="2362200" y="1306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101</xdr:row>
      <xdr:rowOff>0</xdr:rowOff>
    </xdr:from>
    <xdr:to>
      <xdr:col>4</xdr:col>
      <xdr:colOff>219075</xdr:colOff>
      <xdr:row>102</xdr:row>
      <xdr:rowOff>38100</xdr:rowOff>
    </xdr:to>
    <xdr:sp macro="" textlink="">
      <xdr:nvSpPr>
        <xdr:cNvPr id="566248" name="Text Box 26"/>
        <xdr:cNvSpPr txBox="1">
          <a:spLocks noChangeArrowheads="1"/>
        </xdr:cNvSpPr>
      </xdr:nvSpPr>
      <xdr:spPr bwMode="auto">
        <a:xfrm>
          <a:off x="2362200" y="1306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101</xdr:row>
      <xdr:rowOff>0</xdr:rowOff>
    </xdr:from>
    <xdr:to>
      <xdr:col>4</xdr:col>
      <xdr:colOff>219075</xdr:colOff>
      <xdr:row>102</xdr:row>
      <xdr:rowOff>38100</xdr:rowOff>
    </xdr:to>
    <xdr:sp macro="" textlink="">
      <xdr:nvSpPr>
        <xdr:cNvPr id="566249" name="Text Box 27"/>
        <xdr:cNvSpPr txBox="1">
          <a:spLocks noChangeArrowheads="1"/>
        </xdr:cNvSpPr>
      </xdr:nvSpPr>
      <xdr:spPr bwMode="auto">
        <a:xfrm>
          <a:off x="2362200" y="1306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101</xdr:row>
      <xdr:rowOff>0</xdr:rowOff>
    </xdr:from>
    <xdr:to>
      <xdr:col>4</xdr:col>
      <xdr:colOff>219075</xdr:colOff>
      <xdr:row>102</xdr:row>
      <xdr:rowOff>38100</xdr:rowOff>
    </xdr:to>
    <xdr:sp macro="" textlink="">
      <xdr:nvSpPr>
        <xdr:cNvPr id="566250" name="Text Box 28"/>
        <xdr:cNvSpPr txBox="1">
          <a:spLocks noChangeArrowheads="1"/>
        </xdr:cNvSpPr>
      </xdr:nvSpPr>
      <xdr:spPr bwMode="auto">
        <a:xfrm>
          <a:off x="2362200" y="1306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51" name="Text Box 29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52" name="Text Box 30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53" name="Text Box 31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54" name="Text Box 32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55" name="Text Box 33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56" name="Text Box 34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57" name="Text Box 35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58" name="Text Box 36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59" name="Text Box 37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60" name="Text Box 38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61" name="Text Box 39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62" name="Text Box 40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63" name="Text Box 41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64" name="Text Box 42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65" name="Text Box 43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66" name="Text Box 44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67" name="Text Box 45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68" name="Text Box 46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69" name="Text Box 47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70" name="Text Box 48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6271" name="Text Box 49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20" name="Text Box 50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21" name="Text Box 51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22" name="Text Box 52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23" name="Text Box 53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24" name="Text Box 54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25" name="Text Box 55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26" name="Text Box 56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27" name="Text Box 57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28" name="Text Box 58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29" name="Text Box 59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30" name="Text Box 60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31" name="Text Box 61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32" name="Text Box 62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33" name="Text Box 63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34" name="Text Box 64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35" name="Text Box 65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36" name="Text Box 66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37" name="Text Box 67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38" name="Text Box 68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39" name="Text Box 69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40" name="Text Box 70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41" name="Text Box 71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42" name="Text Box 72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43" name="Text Box 73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44" name="Text Box 74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45" name="Text Box 75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46" name="Text Box 76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47" name="Text Box 77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48" name="Text Box 78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49" name="Text Box 79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50" name="Text Box 80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51" name="Text Box 81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52" name="Text Box 82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53" name="Text Box 83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54" name="Text Box 84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55" name="Text Box 85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56" name="Text Box 86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57" name="Text Box 87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58" name="Text Box 88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59" name="Text Box 89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60" name="Text Box 90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61" name="Text Box 91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62" name="Text Box 92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63" name="Text Box 93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64" name="Text Box 94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65" name="Text Box 95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66" name="Text Box 96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67" name="Text Box 97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68" name="Text Box 98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69" name="Text Box 99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70" name="Text Box 100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71" name="Text Box 101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72" name="Text Box 102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73" name="Text Box 103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74" name="Text Box 104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75" name="Text Box 105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76" name="Text Box 106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77" name="Text Box 107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78" name="Text Box 108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79" name="Text Box 109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80" name="Text Box 110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81" name="Text Box 111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82" name="Text Box 112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83" name="Text Box 113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84" name="Text Box 114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85" name="Text Box 115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86" name="Text Box 116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87" name="Text Box 117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88" name="Text Box 118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89" name="Text Box 119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90" name="Text Box 120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91" name="Text Box 121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92" name="Text Box 122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93" name="Text Box 123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394" name="Text Box 124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95" name="Text Box 125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96" name="Text Box 126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97" name="Text Box 127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98" name="Text Box 128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399" name="Text Box 129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00" name="Text Box 130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01" name="Text Box 131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02" name="Text Box 132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03" name="Text Box 133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04" name="Text Box 134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05" name="Text Box 135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06" name="Text Box 136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07" name="Text Box 137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08" name="Text Box 138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09" name="Text Box 139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10" name="Text Box 140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11" name="Text Box 141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12" name="Text Box 142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13" name="Text Box 143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14" name="Text Box 144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15" name="Text Box 145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16" name="Text Box 146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17" name="Text Box 147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18" name="Text Box 148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19" name="Text Box 149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20" name="Text Box 150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21" name="Text Box 151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22" name="Text Box 152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23" name="Text Box 153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24" name="Text Box 154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25" name="Text Box 155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26" name="Text Box 156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27" name="Text Box 157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28" name="Text Box 158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29" name="Text Box 159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30" name="Text Box 160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31" name="Text Box 161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32" name="Text Box 162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33" name="Text Box 163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34" name="Text Box 164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35" name="Text Box 165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36" name="Text Box 166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37" name="Text Box 167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38" name="Text Box 168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39" name="Text Box 169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40" name="Text Box 170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41" name="Text Box 171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42" name="Text Box 172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43" name="Text Box 173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44" name="Text Box 174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45" name="Text Box 175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46" name="Text Box 176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47" name="Text Box 177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48" name="Text Box 178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49" name="Text Box 179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50" name="Text Box 180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51" name="Text Box 181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52" name="Text Box 182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53" name="Text Box 183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54" name="Text Box 184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55" name="Text Box 185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56" name="Text Box 186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57" name="Text Box 187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58" name="Text Box 188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59" name="Text Box 189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60" name="Text Box 190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61" name="Text Box 191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62" name="Text Box 192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63" name="Text Box 193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64" name="Text Box 194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65" name="Text Box 195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66" name="Text Box 196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67" name="Text Box 197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68" name="Text Box 198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69" name="Text Box 199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70" name="Text Box 200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71" name="Text Box 201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72" name="Text Box 202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73" name="Text Box 203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74" name="Text Box 204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75" name="Text Box 205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76" name="Text Box 206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77" name="Text Box 207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78" name="Text Box 208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79" name="Text Box 209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80" name="Text Box 210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81" name="Text Box 211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82" name="Text Box 212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83" name="Text Box 213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84" name="Text Box 214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85" name="Text Box 215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86" name="Text Box 216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87" name="Text Box 217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88" name="Text Box 218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89" name="Text Box 219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90" name="Text Box 220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91" name="Text Box 221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92" name="Text Box 222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93" name="Text Box 223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94" name="Text Box 224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495" name="Text Box 225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96" name="Text Box 226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97" name="Text Box 227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98" name="Text Box 228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499" name="Text Box 229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00" name="Text Box 230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01" name="Text Box 231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02" name="Text Box 232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03" name="Text Box 233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04" name="Text Box 234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05" name="Text Box 235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06" name="Text Box 236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07" name="Text Box 237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08" name="Text Box 238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09" name="Text Box 239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10" name="Text Box 240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11" name="Text Box 241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12" name="Text Box 242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13" name="Text Box 243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14" name="Text Box 244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15" name="Text Box 245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16" name="Text Box 246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17" name="Text Box 247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18" name="Text Box 248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19" name="Text Box 249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20" name="Text Box 250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21" name="Text Box 251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22" name="Text Box 252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23" name="Text Box 253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24" name="Text Box 254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25" name="Text Box 255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26" name="Text Box 256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27" name="Text Box 257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28" name="Text Box 258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29" name="Text Box 259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30" name="Text Box 260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31" name="Text Box 261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32" name="Text Box 262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33" name="Text Box 263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34" name="Text Box 264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35" name="Text Box 265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36" name="Text Box 266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37" name="Text Box 267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38" name="Text Box 268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39" name="Text Box 269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40" name="Text Box 270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41" name="Text Box 271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42" name="Text Box 272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43" name="Text Box 273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44" name="Text Box 274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45" name="Text Box 275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46" name="Text Box 276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47" name="Text Box 277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48" name="Text Box 278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49" name="Text Box 279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50" name="Text Box 280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51" name="Text Box 281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52" name="Text Box 282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53" name="Text Box 283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54" name="Text Box 284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55" name="Text Box 285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56" name="Text Box 286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57" name="Text Box 287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58" name="Text Box 288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59" name="Text Box 289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60" name="Text Box 290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61" name="Text Box 291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62" name="Text Box 292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63" name="Text Box 293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64" name="Text Box 294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65" name="Text Box 295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66" name="Text Box 296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67" name="Text Box 297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68" name="Text Box 298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69" name="Text Box 299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70" name="Text Box 300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71" name="Text Box 301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72" name="Text Box 302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73" name="Text Box 303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74" name="Text Box 304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75" name="Text Box 305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76" name="Text Box 306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77" name="Text Box 307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78" name="Text Box 308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79" name="Text Box 309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80" name="Text Box 310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81" name="Text Box 311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82" name="Text Box 312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83" name="Text Box 313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84" name="Text Box 314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85" name="Text Box 315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219075</xdr:colOff>
      <xdr:row>26</xdr:row>
      <xdr:rowOff>38100</xdr:rowOff>
    </xdr:to>
    <xdr:sp macro="" textlink="">
      <xdr:nvSpPr>
        <xdr:cNvPr id="568586" name="Text Box 316"/>
        <xdr:cNvSpPr txBox="1">
          <a:spLocks noChangeArrowheads="1"/>
        </xdr:cNvSpPr>
      </xdr:nvSpPr>
      <xdr:spPr bwMode="auto">
        <a:xfrm>
          <a:off x="2362200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87" name="Text Box 317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88" name="Text Box 318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89" name="Text Box 319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90" name="Text Box 320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91" name="Text Box 321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92" name="Text Box 322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93" name="Text Box 323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94" name="Text Box 324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95" name="Text Box 325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96" name="Text Box 326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97" name="Text Box 327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98" name="Text Box 328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599" name="Text Box 329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600" name="Text Box 330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601" name="Text Box 331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602" name="Text Box 332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603" name="Text Box 333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604" name="Text Box 334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605" name="Text Box 335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25</xdr:row>
      <xdr:rowOff>0</xdr:rowOff>
    </xdr:from>
    <xdr:to>
      <xdr:col>4</xdr:col>
      <xdr:colOff>228600</xdr:colOff>
      <xdr:row>26</xdr:row>
      <xdr:rowOff>38100</xdr:rowOff>
    </xdr:to>
    <xdr:sp macro="" textlink="">
      <xdr:nvSpPr>
        <xdr:cNvPr id="568606" name="Text Box 336"/>
        <xdr:cNvSpPr txBox="1">
          <a:spLocks noChangeArrowheads="1"/>
        </xdr:cNvSpPr>
      </xdr:nvSpPr>
      <xdr:spPr bwMode="auto">
        <a:xfrm>
          <a:off x="2371725" y="359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37</xdr:row>
      <xdr:rowOff>0</xdr:rowOff>
    </xdr:from>
    <xdr:to>
      <xdr:col>4</xdr:col>
      <xdr:colOff>219075</xdr:colOff>
      <xdr:row>38</xdr:row>
      <xdr:rowOff>38100</xdr:rowOff>
    </xdr:to>
    <xdr:sp macro="" textlink="">
      <xdr:nvSpPr>
        <xdr:cNvPr id="568607" name="Text Box 337"/>
        <xdr:cNvSpPr txBox="1">
          <a:spLocks noChangeArrowheads="1"/>
        </xdr:cNvSpPr>
      </xdr:nvSpPr>
      <xdr:spPr bwMode="auto">
        <a:xfrm>
          <a:off x="2362200" y="512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110</xdr:row>
      <xdr:rowOff>0</xdr:rowOff>
    </xdr:from>
    <xdr:to>
      <xdr:col>4</xdr:col>
      <xdr:colOff>219075</xdr:colOff>
      <xdr:row>111</xdr:row>
      <xdr:rowOff>38100</xdr:rowOff>
    </xdr:to>
    <xdr:sp macro="" textlink="">
      <xdr:nvSpPr>
        <xdr:cNvPr id="568608" name="Text Box 338"/>
        <xdr:cNvSpPr txBox="1">
          <a:spLocks noChangeArrowheads="1"/>
        </xdr:cNvSpPr>
      </xdr:nvSpPr>
      <xdr:spPr bwMode="auto">
        <a:xfrm>
          <a:off x="2362200" y="1426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110</xdr:row>
      <xdr:rowOff>0</xdr:rowOff>
    </xdr:from>
    <xdr:to>
      <xdr:col>4</xdr:col>
      <xdr:colOff>219075</xdr:colOff>
      <xdr:row>111</xdr:row>
      <xdr:rowOff>38100</xdr:rowOff>
    </xdr:to>
    <xdr:sp macro="" textlink="">
      <xdr:nvSpPr>
        <xdr:cNvPr id="568609" name="Text Box 339"/>
        <xdr:cNvSpPr txBox="1">
          <a:spLocks noChangeArrowheads="1"/>
        </xdr:cNvSpPr>
      </xdr:nvSpPr>
      <xdr:spPr bwMode="auto">
        <a:xfrm>
          <a:off x="2362200" y="1426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110</xdr:row>
      <xdr:rowOff>0</xdr:rowOff>
    </xdr:from>
    <xdr:to>
      <xdr:col>4</xdr:col>
      <xdr:colOff>219075</xdr:colOff>
      <xdr:row>111</xdr:row>
      <xdr:rowOff>38100</xdr:rowOff>
    </xdr:to>
    <xdr:sp macro="" textlink="">
      <xdr:nvSpPr>
        <xdr:cNvPr id="568610" name="Text Box 340"/>
        <xdr:cNvSpPr txBox="1">
          <a:spLocks noChangeArrowheads="1"/>
        </xdr:cNvSpPr>
      </xdr:nvSpPr>
      <xdr:spPr bwMode="auto">
        <a:xfrm>
          <a:off x="2362200" y="1426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110</xdr:row>
      <xdr:rowOff>0</xdr:rowOff>
    </xdr:from>
    <xdr:to>
      <xdr:col>4</xdr:col>
      <xdr:colOff>219075</xdr:colOff>
      <xdr:row>111</xdr:row>
      <xdr:rowOff>38100</xdr:rowOff>
    </xdr:to>
    <xdr:sp macro="" textlink="">
      <xdr:nvSpPr>
        <xdr:cNvPr id="568611" name="Text Box 341"/>
        <xdr:cNvSpPr txBox="1">
          <a:spLocks noChangeArrowheads="1"/>
        </xdr:cNvSpPr>
      </xdr:nvSpPr>
      <xdr:spPr bwMode="auto">
        <a:xfrm>
          <a:off x="2362200" y="1426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110</xdr:row>
      <xdr:rowOff>0</xdr:rowOff>
    </xdr:from>
    <xdr:to>
      <xdr:col>4</xdr:col>
      <xdr:colOff>219075</xdr:colOff>
      <xdr:row>111</xdr:row>
      <xdr:rowOff>38100</xdr:rowOff>
    </xdr:to>
    <xdr:sp macro="" textlink="">
      <xdr:nvSpPr>
        <xdr:cNvPr id="568612" name="Text Box 342"/>
        <xdr:cNvSpPr txBox="1">
          <a:spLocks noChangeArrowheads="1"/>
        </xdr:cNvSpPr>
      </xdr:nvSpPr>
      <xdr:spPr bwMode="auto">
        <a:xfrm>
          <a:off x="2362200" y="1426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110</xdr:row>
      <xdr:rowOff>0</xdr:rowOff>
    </xdr:from>
    <xdr:to>
      <xdr:col>4</xdr:col>
      <xdr:colOff>219075</xdr:colOff>
      <xdr:row>111</xdr:row>
      <xdr:rowOff>38100</xdr:rowOff>
    </xdr:to>
    <xdr:sp macro="" textlink="">
      <xdr:nvSpPr>
        <xdr:cNvPr id="568613" name="Text Box 343"/>
        <xdr:cNvSpPr txBox="1">
          <a:spLocks noChangeArrowheads="1"/>
        </xdr:cNvSpPr>
      </xdr:nvSpPr>
      <xdr:spPr bwMode="auto">
        <a:xfrm>
          <a:off x="2362200" y="1426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110</xdr:row>
      <xdr:rowOff>0</xdr:rowOff>
    </xdr:from>
    <xdr:to>
      <xdr:col>4</xdr:col>
      <xdr:colOff>219075</xdr:colOff>
      <xdr:row>111</xdr:row>
      <xdr:rowOff>38100</xdr:rowOff>
    </xdr:to>
    <xdr:sp macro="" textlink="">
      <xdr:nvSpPr>
        <xdr:cNvPr id="568614" name="Text Box 344"/>
        <xdr:cNvSpPr txBox="1">
          <a:spLocks noChangeArrowheads="1"/>
        </xdr:cNvSpPr>
      </xdr:nvSpPr>
      <xdr:spPr bwMode="auto">
        <a:xfrm>
          <a:off x="2362200" y="1426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110</xdr:row>
      <xdr:rowOff>0</xdr:rowOff>
    </xdr:from>
    <xdr:to>
      <xdr:col>4</xdr:col>
      <xdr:colOff>219075</xdr:colOff>
      <xdr:row>111</xdr:row>
      <xdr:rowOff>38100</xdr:rowOff>
    </xdr:to>
    <xdr:sp macro="" textlink="">
      <xdr:nvSpPr>
        <xdr:cNvPr id="568615" name="Text Box 345"/>
        <xdr:cNvSpPr txBox="1">
          <a:spLocks noChangeArrowheads="1"/>
        </xdr:cNvSpPr>
      </xdr:nvSpPr>
      <xdr:spPr bwMode="auto">
        <a:xfrm>
          <a:off x="2362200" y="1426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110</xdr:row>
      <xdr:rowOff>0</xdr:rowOff>
    </xdr:from>
    <xdr:to>
      <xdr:col>4</xdr:col>
      <xdr:colOff>219075</xdr:colOff>
      <xdr:row>111</xdr:row>
      <xdr:rowOff>38100</xdr:rowOff>
    </xdr:to>
    <xdr:sp macro="" textlink="">
      <xdr:nvSpPr>
        <xdr:cNvPr id="568616" name="Text Box 346"/>
        <xdr:cNvSpPr txBox="1">
          <a:spLocks noChangeArrowheads="1"/>
        </xdr:cNvSpPr>
      </xdr:nvSpPr>
      <xdr:spPr bwMode="auto">
        <a:xfrm>
          <a:off x="2362200" y="1426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110</xdr:row>
      <xdr:rowOff>0</xdr:rowOff>
    </xdr:from>
    <xdr:to>
      <xdr:col>4</xdr:col>
      <xdr:colOff>219075</xdr:colOff>
      <xdr:row>111</xdr:row>
      <xdr:rowOff>38100</xdr:rowOff>
    </xdr:to>
    <xdr:sp macro="" textlink="">
      <xdr:nvSpPr>
        <xdr:cNvPr id="568617" name="Text Box 347"/>
        <xdr:cNvSpPr txBox="1">
          <a:spLocks noChangeArrowheads="1"/>
        </xdr:cNvSpPr>
      </xdr:nvSpPr>
      <xdr:spPr bwMode="auto">
        <a:xfrm>
          <a:off x="2362200" y="1426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110</xdr:row>
      <xdr:rowOff>0</xdr:rowOff>
    </xdr:from>
    <xdr:to>
      <xdr:col>4</xdr:col>
      <xdr:colOff>219075</xdr:colOff>
      <xdr:row>111</xdr:row>
      <xdr:rowOff>38100</xdr:rowOff>
    </xdr:to>
    <xdr:sp macro="" textlink="">
      <xdr:nvSpPr>
        <xdr:cNvPr id="568618" name="Text Box 348"/>
        <xdr:cNvSpPr txBox="1">
          <a:spLocks noChangeArrowheads="1"/>
        </xdr:cNvSpPr>
      </xdr:nvSpPr>
      <xdr:spPr bwMode="auto">
        <a:xfrm>
          <a:off x="2362200" y="1426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110</xdr:row>
      <xdr:rowOff>0</xdr:rowOff>
    </xdr:from>
    <xdr:to>
      <xdr:col>4</xdr:col>
      <xdr:colOff>219075</xdr:colOff>
      <xdr:row>111</xdr:row>
      <xdr:rowOff>38100</xdr:rowOff>
    </xdr:to>
    <xdr:sp macro="" textlink="">
      <xdr:nvSpPr>
        <xdr:cNvPr id="568619" name="Text Box 349"/>
        <xdr:cNvSpPr txBox="1">
          <a:spLocks noChangeArrowheads="1"/>
        </xdr:cNvSpPr>
      </xdr:nvSpPr>
      <xdr:spPr bwMode="auto">
        <a:xfrm>
          <a:off x="2362200" y="1426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110</xdr:row>
      <xdr:rowOff>0</xdr:rowOff>
    </xdr:from>
    <xdr:to>
      <xdr:col>4</xdr:col>
      <xdr:colOff>219075</xdr:colOff>
      <xdr:row>111</xdr:row>
      <xdr:rowOff>38100</xdr:rowOff>
    </xdr:to>
    <xdr:sp macro="" textlink="">
      <xdr:nvSpPr>
        <xdr:cNvPr id="568620" name="Text Box 350"/>
        <xdr:cNvSpPr txBox="1">
          <a:spLocks noChangeArrowheads="1"/>
        </xdr:cNvSpPr>
      </xdr:nvSpPr>
      <xdr:spPr bwMode="auto">
        <a:xfrm>
          <a:off x="2362200" y="1426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110</xdr:row>
      <xdr:rowOff>0</xdr:rowOff>
    </xdr:from>
    <xdr:to>
      <xdr:col>4</xdr:col>
      <xdr:colOff>219075</xdr:colOff>
      <xdr:row>111</xdr:row>
      <xdr:rowOff>38100</xdr:rowOff>
    </xdr:to>
    <xdr:sp macro="" textlink="">
      <xdr:nvSpPr>
        <xdr:cNvPr id="568621" name="Text Box 351"/>
        <xdr:cNvSpPr txBox="1">
          <a:spLocks noChangeArrowheads="1"/>
        </xdr:cNvSpPr>
      </xdr:nvSpPr>
      <xdr:spPr bwMode="auto">
        <a:xfrm>
          <a:off x="2362200" y="1426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110</xdr:row>
      <xdr:rowOff>0</xdr:rowOff>
    </xdr:from>
    <xdr:to>
      <xdr:col>4</xdr:col>
      <xdr:colOff>219075</xdr:colOff>
      <xdr:row>111</xdr:row>
      <xdr:rowOff>38100</xdr:rowOff>
    </xdr:to>
    <xdr:sp macro="" textlink="">
      <xdr:nvSpPr>
        <xdr:cNvPr id="568622" name="Text Box 352"/>
        <xdr:cNvSpPr txBox="1">
          <a:spLocks noChangeArrowheads="1"/>
        </xdr:cNvSpPr>
      </xdr:nvSpPr>
      <xdr:spPr bwMode="auto">
        <a:xfrm>
          <a:off x="2362200" y="1426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110</xdr:row>
      <xdr:rowOff>0</xdr:rowOff>
    </xdr:from>
    <xdr:to>
      <xdr:col>4</xdr:col>
      <xdr:colOff>219075</xdr:colOff>
      <xdr:row>111</xdr:row>
      <xdr:rowOff>38100</xdr:rowOff>
    </xdr:to>
    <xdr:sp macro="" textlink="">
      <xdr:nvSpPr>
        <xdr:cNvPr id="568623" name="Text Box 353"/>
        <xdr:cNvSpPr txBox="1">
          <a:spLocks noChangeArrowheads="1"/>
        </xdr:cNvSpPr>
      </xdr:nvSpPr>
      <xdr:spPr bwMode="auto">
        <a:xfrm>
          <a:off x="2362200" y="1426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110</xdr:row>
      <xdr:rowOff>0</xdr:rowOff>
    </xdr:from>
    <xdr:to>
      <xdr:col>4</xdr:col>
      <xdr:colOff>219075</xdr:colOff>
      <xdr:row>111</xdr:row>
      <xdr:rowOff>38100</xdr:rowOff>
    </xdr:to>
    <xdr:sp macro="" textlink="">
      <xdr:nvSpPr>
        <xdr:cNvPr id="568624" name="Text Box 354"/>
        <xdr:cNvSpPr txBox="1">
          <a:spLocks noChangeArrowheads="1"/>
        </xdr:cNvSpPr>
      </xdr:nvSpPr>
      <xdr:spPr bwMode="auto">
        <a:xfrm>
          <a:off x="2362200" y="1426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25" name="Text Box 35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26" name="Text Box 35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27" name="Text Box 35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28" name="Text Box 35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29" name="Text Box 35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30" name="Text Box 36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31" name="Text Box 36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32" name="Text Box 36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33" name="Text Box 36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34" name="Text Box 36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35" name="Text Box 36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36" name="Text Box 36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37" name="Text Box 36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38" name="Text Box 36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39" name="Text Box 36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40" name="Text Box 37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41" name="Text Box 37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42" name="Text Box 37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43" name="Text Box 37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44" name="Text Box 37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45" name="Text Box 37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46" name="Text Box 37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47" name="Text Box 37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48" name="Text Box 37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49" name="Text Box 37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50" name="Text Box 38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51" name="Text Box 38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52" name="Text Box 38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53" name="Text Box 38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54" name="Text Box 38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55" name="Text Box 38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56" name="Text Box 38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57" name="Text Box 38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58" name="Text Box 38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59" name="Text Box 38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60" name="Text Box 39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61" name="Text Box 39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62" name="Text Box 39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63" name="Text Box 39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64" name="Text Box 39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65" name="Text Box 39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66" name="Text Box 39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67" name="Text Box 39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68" name="Text Box 39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69" name="Text Box 39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670" name="Text Box 40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671" name="Text Box 40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672" name="Text Box 40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673" name="Text Box 40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674" name="Text Box 40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675" name="Text Box 40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676" name="Text Box 40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677" name="Text Box 40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678" name="Text Box 40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679" name="Text Box 40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680" name="Text Box 41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681" name="Text Box 41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682" name="Text Box 41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683" name="Text Box 41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684" name="Text Box 41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685" name="Text Box 41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686" name="Text Box 41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687" name="Text Box 41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688" name="Text Box 41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689" name="Text Box 41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90" name="Text Box 42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91" name="Text Box 42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92" name="Text Box 42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93" name="Text Box 42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94" name="Text Box 42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95" name="Text Box 42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96" name="Text Box 42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97" name="Text Box 42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98" name="Text Box 42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699" name="Text Box 42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00" name="Text Box 43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01" name="Text Box 43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02" name="Text Box 43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03" name="Text Box 43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04" name="Text Box 43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05" name="Text Box 43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06" name="Text Box 43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07" name="Text Box 43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08" name="Text Box 43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09" name="Text Box 43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10" name="Text Box 44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11" name="Text Box 44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12" name="Text Box 44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13" name="Text Box 44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14" name="Text Box 44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15" name="Text Box 44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16" name="Text Box 44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17" name="Text Box 44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18" name="Text Box 44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19" name="Text Box 44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20" name="Text Box 45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21" name="Text Box 45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22" name="Text Box 45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23" name="Text Box 45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24" name="Text Box 45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25" name="Text Box 45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26" name="Text Box 45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27" name="Text Box 45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28" name="Text Box 45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29" name="Text Box 45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30" name="Text Box 46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31" name="Text Box 46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32" name="Text Box 46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33" name="Text Box 46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34" name="Text Box 46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35" name="Text Box 46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36" name="Text Box 46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37" name="Text Box 46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38" name="Text Box 46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39" name="Text Box 46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40" name="Text Box 47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41" name="Text Box 47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42" name="Text Box 47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43" name="Text Box 47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44" name="Text Box 47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45" name="Text Box 47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46" name="Text Box 47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47" name="Text Box 47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48" name="Text Box 47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49" name="Text Box 47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50" name="Text Box 48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51" name="Text Box 48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52" name="Text Box 48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53" name="Text Box 48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54" name="Text Box 48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55" name="Text Box 48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56" name="Text Box 48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57" name="Text Box 48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58" name="Text Box 48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59" name="Text Box 48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60" name="Text Box 49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61" name="Text Box 49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62" name="Text Box 49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63" name="Text Box 49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64" name="Text Box 49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65" name="Text Box 49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66" name="Text Box 49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67" name="Text Box 49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68" name="Text Box 49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69" name="Text Box 49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70" name="Text Box 50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71" name="Text Box 50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72" name="Text Box 50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73" name="Text Box 50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74" name="Text Box 50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75" name="Text Box 50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76" name="Text Box 50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77" name="Text Box 50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78" name="Text Box 50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79" name="Text Box 50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80" name="Text Box 51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81" name="Text Box 51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82" name="Text Box 51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83" name="Text Box 51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84" name="Text Box 51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85" name="Text Box 51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86" name="Text Box 51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87" name="Text Box 51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88" name="Text Box 51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89" name="Text Box 51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790" name="Text Box 52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91" name="Text Box 52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92" name="Text Box 52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93" name="Text Box 52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94" name="Text Box 52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95" name="Text Box 52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96" name="Text Box 52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97" name="Text Box 52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98" name="Text Box 52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799" name="Text Box 52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00" name="Text Box 53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01" name="Text Box 53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02" name="Text Box 53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03" name="Text Box 53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04" name="Text Box 53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05" name="Text Box 53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06" name="Text Box 53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07" name="Text Box 53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08" name="Text Box 53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09" name="Text Box 53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10" name="Text Box 54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11" name="Text Box 54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12" name="Text Box 54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13" name="Text Box 54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14" name="Text Box 54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15" name="Text Box 54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16" name="Text Box 54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17" name="Text Box 54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18" name="Text Box 54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19" name="Text Box 54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20" name="Text Box 55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21" name="Text Box 55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22" name="Text Box 55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23" name="Text Box 55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24" name="Text Box 55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25" name="Text Box 55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26" name="Text Box 55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27" name="Text Box 55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28" name="Text Box 55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29" name="Text Box 55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30" name="Text Box 56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31" name="Text Box 56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32" name="Text Box 56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33" name="Text Box 56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34" name="Text Box 56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35" name="Text Box 56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36" name="Text Box 56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37" name="Text Box 56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38" name="Text Box 56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39" name="Text Box 56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40" name="Text Box 57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41" name="Text Box 57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42" name="Text Box 57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43" name="Text Box 57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44" name="Text Box 57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45" name="Text Box 57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46" name="Text Box 57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47" name="Text Box 57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48" name="Text Box 57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49" name="Text Box 57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50" name="Text Box 58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51" name="Text Box 58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52" name="Text Box 58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53" name="Text Box 58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54" name="Text Box 58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55" name="Text Box 58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56" name="Text Box 58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57" name="Text Box 58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58" name="Text Box 58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59" name="Text Box 58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60" name="Text Box 59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61" name="Text Box 59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62" name="Text Box 59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63" name="Text Box 59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64" name="Text Box 59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65" name="Text Box 59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66" name="Text Box 59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67" name="Text Box 59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68" name="Text Box 59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69" name="Text Box 59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70" name="Text Box 60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71" name="Text Box 60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72" name="Text Box 60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73" name="Text Box 60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74" name="Text Box 60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75" name="Text Box 60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76" name="Text Box 60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77" name="Text Box 60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78" name="Text Box 60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79" name="Text Box 60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80" name="Text Box 61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81" name="Text Box 61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82" name="Text Box 61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83" name="Text Box 61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84" name="Text Box 61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85" name="Text Box 61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86" name="Text Box 61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87" name="Text Box 61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88" name="Text Box 61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89" name="Text Box 61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90" name="Text Box 62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891" name="Text Box 62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92" name="Text Box 62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93" name="Text Box 62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94" name="Text Box 62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95" name="Text Box 62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96" name="Text Box 62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97" name="Text Box 62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98" name="Text Box 62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899" name="Text Box 62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00" name="Text Box 63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01" name="Text Box 63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02" name="Text Box 63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03" name="Text Box 63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04" name="Text Box 63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05" name="Text Box 63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06" name="Text Box 63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07" name="Text Box 63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08" name="Text Box 63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09" name="Text Box 63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10" name="Text Box 64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11" name="Text Box 64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912" name="Text Box 64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913" name="Text Box 64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914" name="Text Box 64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915" name="Text Box 64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916" name="Text Box 64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917" name="Text Box 64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918" name="Text Box 64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919" name="Text Box 64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920" name="Text Box 65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568921" name="Text Box 65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22" name="Text Box 65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23" name="Text Box 65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24" name="Text Box 65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25" name="Text Box 65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26" name="Text Box 65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27" name="Text Box 65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28" name="Text Box 65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29" name="Text Box 65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30" name="Text Box 66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31" name="Text Box 66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32" name="Text Box 66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33" name="Text Box 66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34" name="Text Box 66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35" name="Text Box 66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36" name="Text Box 66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37" name="Text Box 66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38" name="Text Box 66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39" name="Text Box 66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40" name="Text Box 67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568941" name="Text Box 67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15</xdr:row>
      <xdr:rowOff>0</xdr:rowOff>
    </xdr:from>
    <xdr:to>
      <xdr:col>3</xdr:col>
      <xdr:colOff>228600</xdr:colOff>
      <xdr:row>16</xdr:row>
      <xdr:rowOff>38100</xdr:rowOff>
    </xdr:to>
    <xdr:sp macro="" textlink="">
      <xdr:nvSpPr>
        <xdr:cNvPr id="568942" name="Text Box 672"/>
        <xdr:cNvSpPr txBox="1">
          <a:spLocks noChangeArrowheads="1"/>
        </xdr:cNvSpPr>
      </xdr:nvSpPr>
      <xdr:spPr bwMode="auto">
        <a:xfrm>
          <a:off x="15240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43" name="Text Box 67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44" name="Text Box 67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45" name="Text Box 67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46" name="Text Box 67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47" name="Text Box 67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48" name="Text Box 67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49" name="Text Box 67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50" name="Text Box 68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51" name="Text Box 68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52" name="Text Box 68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53" name="Text Box 68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54" name="Text Box 68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55" name="Text Box 68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56" name="Text Box 68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57" name="Text Box 68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58" name="Text Box 68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59" name="Text Box 68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60" name="Text Box 69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61" name="Text Box 69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62" name="Text Box 69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63" name="Text Box 69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64" name="Text Box 69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65" name="Text Box 69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66" name="Text Box 69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67" name="Text Box 69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68" name="Text Box 69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69" name="Text Box 69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70" name="Text Box 70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71" name="Text Box 70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72" name="Text Box 70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73" name="Text Box 70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74" name="Text Box 70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75" name="Text Box 70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76" name="Text Box 70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77" name="Text Box 70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78" name="Text Box 70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79" name="Text Box 70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80" name="Text Box 71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81" name="Text Box 71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82" name="Text Box 71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83" name="Text Box 71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84" name="Text Box 71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85" name="Text Box 71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86" name="Text Box 71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8987" name="Text Box 71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8988" name="Text Box 71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8989" name="Text Box 71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8990" name="Text Box 72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8991" name="Text Box 72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8992" name="Text Box 72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8993" name="Text Box 72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8994" name="Text Box 72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8995" name="Text Box 72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8996" name="Text Box 72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8997" name="Text Box 72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8998" name="Text Box 72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8999" name="Text Box 72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00" name="Text Box 73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01" name="Text Box 73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02" name="Text Box 73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03" name="Text Box 73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04" name="Text Box 73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05" name="Text Box 73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06" name="Text Box 73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07" name="Text Box 73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08" name="Text Box 73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09" name="Text Box 73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10" name="Text Box 74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11" name="Text Box 74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12" name="Text Box 74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13" name="Text Box 74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14" name="Text Box 74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15" name="Text Box 74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16" name="Text Box 74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17" name="Text Box 74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18" name="Text Box 74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19" name="Text Box 74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20" name="Text Box 75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21" name="Text Box 75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22" name="Text Box 75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23" name="Text Box 75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24" name="Text Box 75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25" name="Text Box 75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26" name="Text Box 75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27" name="Text Box 75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28" name="Text Box 75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29" name="Text Box 75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30" name="Text Box 76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31" name="Text Box 76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32" name="Text Box 76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33" name="Text Box 76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34" name="Text Box 76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35" name="Text Box 76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36" name="Text Box 76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37" name="Text Box 76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38" name="Text Box 76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39" name="Text Box 76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40" name="Text Box 77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41" name="Text Box 77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42" name="Text Box 77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43" name="Text Box 77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44" name="Text Box 77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45" name="Text Box 77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46" name="Text Box 77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47" name="Text Box 77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48" name="Text Box 77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49" name="Text Box 77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50" name="Text Box 78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51" name="Text Box 78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52" name="Text Box 78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53" name="Text Box 78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54" name="Text Box 78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55" name="Text Box 78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56" name="Text Box 78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57" name="Text Box 78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58" name="Text Box 78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59" name="Text Box 78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60" name="Text Box 79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61" name="Text Box 79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62" name="Text Box 79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63" name="Text Box 79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64" name="Text Box 79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65" name="Text Box 79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66" name="Text Box 79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67" name="Text Box 79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68" name="Text Box 79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69" name="Text Box 79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70" name="Text Box 80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71" name="Text Box 80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72" name="Text Box 80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73" name="Text Box 80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74" name="Text Box 80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75" name="Text Box 80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76" name="Text Box 80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77" name="Text Box 80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78" name="Text Box 80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79" name="Text Box 80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80" name="Text Box 81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81" name="Text Box 81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82" name="Text Box 81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83" name="Text Box 81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84" name="Text Box 81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85" name="Text Box 81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86" name="Text Box 81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87" name="Text Box 81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088" name="Text Box 81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89" name="Text Box 81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90" name="Text Box 82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91" name="Text Box 82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92" name="Text Box 82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93" name="Text Box 82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94" name="Text Box 82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95" name="Text Box 82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96" name="Text Box 82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97" name="Text Box 82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98" name="Text Box 82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099" name="Text Box 82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00" name="Text Box 83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01" name="Text Box 83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02" name="Text Box 83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03" name="Text Box 83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04" name="Text Box 83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05" name="Text Box 83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06" name="Text Box 83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07" name="Text Box 83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08" name="Text Box 83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09" name="Text Box 83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10" name="Text Box 84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11" name="Text Box 84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12" name="Text Box 84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13" name="Text Box 84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14" name="Text Box 84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15" name="Text Box 84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16" name="Text Box 84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17" name="Text Box 84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18" name="Text Box 84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19" name="Text Box 84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20" name="Text Box 85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21" name="Text Box 85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22" name="Text Box 85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23" name="Text Box 85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24" name="Text Box 85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25" name="Text Box 85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26" name="Text Box 85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27" name="Text Box 85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28" name="Text Box 85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29" name="Text Box 85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30" name="Text Box 86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31" name="Text Box 86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32" name="Text Box 86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33" name="Text Box 86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34" name="Text Box 86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35" name="Text Box 86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36" name="Text Box 86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37" name="Text Box 86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38" name="Text Box 86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39" name="Text Box 86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40" name="Text Box 87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41" name="Text Box 87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42" name="Text Box 87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43" name="Text Box 87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44" name="Text Box 87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45" name="Text Box 87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46" name="Text Box 87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47" name="Text Box 87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48" name="Text Box 87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49" name="Text Box 87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50" name="Text Box 88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51" name="Text Box 88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52" name="Text Box 88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53" name="Text Box 88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54" name="Text Box 88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55" name="Text Box 88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56" name="Text Box 88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57" name="Text Box 88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58" name="Text Box 88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59" name="Text Box 88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60" name="Text Box 89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61" name="Text Box 89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62" name="Text Box 89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63" name="Text Box 89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64" name="Text Box 89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65" name="Text Box 89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66" name="Text Box 89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67" name="Text Box 89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68" name="Text Box 89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69" name="Text Box 89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70" name="Text Box 90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71" name="Text Box 90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72" name="Text Box 90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73" name="Text Box 90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74" name="Text Box 90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75" name="Text Box 90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76" name="Text Box 90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77" name="Text Box 90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78" name="Text Box 90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179" name="Text Box 90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80" name="Text Box 91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81" name="Text Box 91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82" name="Text Box 91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83" name="Text Box 91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84" name="Text Box 91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85" name="Text Box 91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86" name="Text Box 91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87" name="Text Box 91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88" name="Text Box 91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89" name="Text Box 91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90" name="Text Box 92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91" name="Text Box 92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92" name="Text Box 92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93" name="Text Box 92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94" name="Text Box 92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95" name="Text Box 92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96" name="Text Box 92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97" name="Text Box 92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98" name="Text Box 92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199" name="Text Box 92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200" name="Text Box 93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201" name="Text Box 93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202" name="Text Box 93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203" name="Text Box 93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204" name="Text Box 93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205" name="Text Box 93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206" name="Text Box 93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207" name="Text Box 93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208" name="Text Box 93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209" name="Text Box 93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10" name="Text Box 94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11" name="Text Box 94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12" name="Text Box 94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13" name="Text Box 94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14" name="Text Box 94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15" name="Text Box 94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16" name="Text Box 94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17" name="Text Box 94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18" name="Text Box 94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19" name="Text Box 94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20" name="Text Box 95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21" name="Text Box 95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22" name="Text Box 95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23" name="Text Box 95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24" name="Text Box 95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25" name="Text Box 95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26" name="Text Box 95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27" name="Text Box 95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28" name="Text Box 95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29" name="Text Box 95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230" name="Text Box 96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231" name="Text Box 96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232" name="Text Box 96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233" name="Text Box 96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234" name="Text Box 96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235" name="Text Box 96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236" name="Text Box 96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237" name="Text Box 96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238" name="Text Box 96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569239" name="Text Box 96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40" name="Text Box 97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41" name="Text Box 97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42" name="Text Box 97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43" name="Text Box 97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44" name="Text Box 97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45" name="Text Box 97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46" name="Text Box 97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47" name="Text Box 97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48" name="Text Box 97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49" name="Text Box 97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50" name="Text Box 98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51" name="Text Box 98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52" name="Text Box 98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53" name="Text Box 98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54" name="Text Box 98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55" name="Text Box 98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56" name="Text Box 98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57" name="Text Box 98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58" name="Text Box 98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569259" name="Text Box 98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24</xdr:row>
      <xdr:rowOff>0</xdr:rowOff>
    </xdr:from>
    <xdr:to>
      <xdr:col>3</xdr:col>
      <xdr:colOff>228600</xdr:colOff>
      <xdr:row>25</xdr:row>
      <xdr:rowOff>133350</xdr:rowOff>
    </xdr:to>
    <xdr:sp macro="" textlink="">
      <xdr:nvSpPr>
        <xdr:cNvPr id="569260" name="Text Box 990"/>
        <xdr:cNvSpPr txBox="1">
          <a:spLocks noChangeArrowheads="1"/>
        </xdr:cNvSpPr>
      </xdr:nvSpPr>
      <xdr:spPr bwMode="auto">
        <a:xfrm>
          <a:off x="15240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61" name="Text Box 99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62" name="Text Box 99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63" name="Text Box 99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64" name="Text Box 99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65" name="Text Box 99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66" name="Text Box 99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67" name="Text Box 99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68" name="Text Box 99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69" name="Text Box 99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70" name="Text Box 100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71" name="Text Box 100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72" name="Text Box 100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73" name="Text Box 100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74" name="Text Box 100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75" name="Text Box 100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76" name="Text Box 100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77" name="Text Box 100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78" name="Text Box 100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79" name="Text Box 100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80" name="Text Box 101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81" name="Text Box 101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82" name="Text Box 101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83" name="Text Box 101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84" name="Text Box 101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85" name="Text Box 101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86" name="Text Box 101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87" name="Text Box 101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88" name="Text Box 101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89" name="Text Box 101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90" name="Text Box 102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91" name="Text Box 102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92" name="Text Box 102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93" name="Text Box 102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94" name="Text Box 102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95" name="Text Box 102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96" name="Text Box 102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97" name="Text Box 102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98" name="Text Box 102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299" name="Text Box 102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00" name="Text Box 103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01" name="Text Box 103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02" name="Text Box 103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03" name="Text Box 103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04" name="Text Box 103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05" name="Text Box 103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06" name="Text Box 103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07" name="Text Box 103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08" name="Text Box 103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09" name="Text Box 103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10" name="Text Box 104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11" name="Text Box 104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12" name="Text Box 104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13" name="Text Box 104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14" name="Text Box 104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15" name="Text Box 104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16" name="Text Box 104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17" name="Text Box 104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18" name="Text Box 104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19" name="Text Box 104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20" name="Text Box 105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21" name="Text Box 105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22" name="Text Box 105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23" name="Text Box 105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24" name="Text Box 105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25" name="Text Box 105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26" name="Text Box 105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27" name="Text Box 105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28" name="Text Box 105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29" name="Text Box 105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30" name="Text Box 106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31" name="Text Box 106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32" name="Text Box 106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33" name="Text Box 106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34" name="Text Box 106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35" name="Text Box 106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36" name="Text Box 106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37" name="Text Box 106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38" name="Text Box 106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39" name="Text Box 106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40" name="Text Box 107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41" name="Text Box 107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42" name="Text Box 107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43" name="Text Box 107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44" name="Text Box 107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45" name="Text Box 107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46" name="Text Box 107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47" name="Text Box 107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48" name="Text Box 107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49" name="Text Box 107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50" name="Text Box 108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51" name="Text Box 108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52" name="Text Box 108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53" name="Text Box 108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54" name="Text Box 108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55" name="Text Box 108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56" name="Text Box 108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57" name="Text Box 108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58" name="Text Box 108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59" name="Text Box 108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60" name="Text Box 109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61" name="Text Box 109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62" name="Text Box 109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63" name="Text Box 109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64" name="Text Box 109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65" name="Text Box 109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66" name="Text Box 109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67" name="Text Box 109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68" name="Text Box 109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69" name="Text Box 109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70" name="Text Box 110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71" name="Text Box 110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72" name="Text Box 110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73" name="Text Box 110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74" name="Text Box 110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75" name="Text Box 110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76" name="Text Box 110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77" name="Text Box 110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78" name="Text Box 110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79" name="Text Box 110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80" name="Text Box 111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81" name="Text Box 111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82" name="Text Box 111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83" name="Text Box 111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84" name="Text Box 111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385" name="Text Box 111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86" name="Text Box 111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87" name="Text Box 111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88" name="Text Box 111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89" name="Text Box 111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90" name="Text Box 112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91" name="Text Box 112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92" name="Text Box 112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93" name="Text Box 112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94" name="Text Box 112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95" name="Text Box 112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96" name="Text Box 112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97" name="Text Box 112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98" name="Text Box 112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399" name="Text Box 112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00" name="Text Box 113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01" name="Text Box 113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02" name="Text Box 113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03" name="Text Box 113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04" name="Text Box 113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05" name="Text Box 113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06" name="Text Box 113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07" name="Text Box 113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08" name="Text Box 113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09" name="Text Box 113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10" name="Text Box 114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11" name="Text Box 114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12" name="Text Box 114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13" name="Text Box 114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14" name="Text Box 114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15" name="Text Box 114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16" name="Text Box 114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17" name="Text Box 114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18" name="Text Box 114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19" name="Text Box 114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20" name="Text Box 115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21" name="Text Box 115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22" name="Text Box 115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23" name="Text Box 115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24" name="Text Box 115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25" name="Text Box 115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26" name="Text Box 115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27" name="Text Box 115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28" name="Text Box 115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29" name="Text Box 115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30" name="Text Box 116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31" name="Text Box 116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32" name="Text Box 116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33" name="Text Box 116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34" name="Text Box 116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35" name="Text Box 116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36" name="Text Box 116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37" name="Text Box 116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38" name="Text Box 116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39" name="Text Box 116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40" name="Text Box 117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41" name="Text Box 117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42" name="Text Box 117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43" name="Text Box 117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44" name="Text Box 117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45" name="Text Box 117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46" name="Text Box 117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47" name="Text Box 117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48" name="Text Box 117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49" name="Text Box 117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50" name="Text Box 118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51" name="Text Box 118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52" name="Text Box 118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53" name="Text Box 118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54" name="Text Box 118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55" name="Text Box 118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56" name="Text Box 118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57" name="Text Box 118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58" name="Text Box 118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59" name="Text Box 118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60" name="Text Box 119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61" name="Text Box 119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62" name="Text Box 119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63" name="Text Box 119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64" name="Text Box 119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65" name="Text Box 119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66" name="Text Box 119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67" name="Text Box 119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68" name="Text Box 119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69" name="Text Box 119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70" name="Text Box 120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71" name="Text Box 120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72" name="Text Box 120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73" name="Text Box 120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74" name="Text Box 120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75" name="Text Box 120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76" name="Text Box 120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77" name="Text Box 120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78" name="Text Box 120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79" name="Text Box 120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80" name="Text Box 121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81" name="Text Box 121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82" name="Text Box 121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83" name="Text Box 121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84" name="Text Box 121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85" name="Text Box 121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86" name="Text Box 121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87" name="Text Box 121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88" name="Text Box 121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89" name="Text Box 121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90" name="Text Box 122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91" name="Text Box 122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92" name="Text Box 122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93" name="Text Box 122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94" name="Text Box 122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95" name="Text Box 122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96" name="Text Box 122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497" name="Text Box 122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98" name="Text Box 122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499" name="Text Box 122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00" name="Text Box 123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01" name="Text Box 123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02" name="Text Box 123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03" name="Text Box 123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04" name="Text Box 123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05" name="Text Box 123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06" name="Text Box 123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07" name="Text Box 123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08" name="Text Box 123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09" name="Text Box 123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10" name="Text Box 124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11" name="Text Box 124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12" name="Text Box 124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13" name="Text Box 124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14" name="Text Box 124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15" name="Text Box 124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16" name="Text Box 124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17" name="Text Box 124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18" name="Text Box 124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19" name="Text Box 124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20" name="Text Box 125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21" name="Text Box 125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22" name="Text Box 125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23" name="Text Box 125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24" name="Text Box 125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25" name="Text Box 125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26" name="Text Box 125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27" name="Text Box 125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28" name="Text Box 125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29" name="Text Box 125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30" name="Text Box 126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31" name="Text Box 126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32" name="Text Box 126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33" name="Text Box 126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34" name="Text Box 126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35" name="Text Box 126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36" name="Text Box 126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37" name="Text Box 126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38" name="Text Box 126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39" name="Text Box 126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40" name="Text Box 127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41" name="Text Box 127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42" name="Text Box 127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43" name="Text Box 127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44" name="Text Box 127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45" name="Text Box 127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46" name="Text Box 127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47" name="Text Box 127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48" name="Text Box 127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49" name="Text Box 127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50" name="Text Box 128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51" name="Text Box 128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52" name="Text Box 128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53" name="Text Box 128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54" name="Text Box 128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55" name="Text Box 128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56" name="Text Box 128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57" name="Text Box 128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58" name="Text Box 128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59" name="Text Box 128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60" name="Text Box 129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61" name="Text Box 129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62" name="Text Box 129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63" name="Text Box 129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64" name="Text Box 129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65" name="Text Box 129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66" name="Text Box 129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67" name="Text Box 129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68" name="Text Box 129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69" name="Text Box 129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70" name="Text Box 130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71" name="Text Box 130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72" name="Text Box 130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73" name="Text Box 130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74" name="Text Box 130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75" name="Text Box 130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76" name="Text Box 130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577" name="Text Box 130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78" name="Text Box 130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79" name="Text Box 130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80" name="Text Box 131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81" name="Text Box 131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82" name="Text Box 131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83" name="Text Box 131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84" name="Text Box 131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85" name="Text Box 131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86" name="Text Box 131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87" name="Text Box 131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88" name="Text Box 131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89" name="Text Box 131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90" name="Text Box 132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91" name="Text Box 132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92" name="Text Box 132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93" name="Text Box 132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94" name="Text Box 132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95" name="Text Box 132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96" name="Text Box 132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97" name="Text Box 132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98" name="Text Box 132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599" name="Text Box 132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00" name="Text Box 133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01" name="Text Box 133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02" name="Text Box 133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03" name="Text Box 133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04" name="Text Box 133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05" name="Text Box 133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06" name="Text Box 133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07" name="Text Box 133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08" name="Text Box 133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09" name="Text Box 133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10" name="Text Box 134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11" name="Text Box 134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12" name="Text Box 134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13" name="Text Box 134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14" name="Text Box 134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15" name="Text Box 134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16" name="Text Box 134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17" name="Text Box 134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18" name="Text Box 134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19" name="Text Box 134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20" name="Text Box 135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21" name="Text Box 135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22" name="Text Box 135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23" name="Text Box 135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24" name="Text Box 135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25" name="Text Box 135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26" name="Text Box 135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27" name="Text Box 135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28" name="Text Box 135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29" name="Text Box 135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30" name="Text Box 136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31" name="Text Box 136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32" name="Text Box 136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33" name="Text Box 136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34" name="Text Box 136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35" name="Text Box 136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36" name="Text Box 136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37" name="Text Box 136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38" name="Text Box 136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39" name="Text Box 136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40" name="Text Box 137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41" name="Text Box 137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42" name="Text Box 137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43" name="Text Box 137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44" name="Text Box 137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45" name="Text Box 137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46" name="Text Box 137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47" name="Text Box 137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48" name="Text Box 137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49" name="Text Box 137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50" name="Text Box 138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51" name="Text Box 138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52" name="Text Box 138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53" name="Text Box 138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54" name="Text Box 138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55" name="Text Box 138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56" name="Text Box 138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57" name="Text Box 138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58" name="Text Box 138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59" name="Text Box 138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60" name="Text Box 139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61" name="Text Box 139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62" name="Text Box 139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63" name="Text Box 139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64" name="Text Box 139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65" name="Text Box 139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66" name="Text Box 139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67" name="Text Box 139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68" name="Text Box 139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69" name="Text Box 139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70" name="Text Box 140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71" name="Text Box 140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72" name="Text Box 140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73" name="Text Box 140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74" name="Text Box 140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75" name="Text Box 140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76" name="Text Box 140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77" name="Text Box 140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78" name="Text Box 140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79" name="Text Box 140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80" name="Text Box 141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81" name="Text Box 141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682" name="Text Box 141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83" name="Text Box 141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84" name="Text Box 141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85" name="Text Box 141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86" name="Text Box 141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87" name="Text Box 141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88" name="Text Box 141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89" name="Text Box 141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90" name="Text Box 142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91" name="Text Box 142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92" name="Text Box 142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93" name="Text Box 142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94" name="Text Box 142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95" name="Text Box 142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96" name="Text Box 142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97" name="Text Box 142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98" name="Text Box 142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699" name="Text Box 142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00" name="Text Box 143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01" name="Text Box 143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02" name="Text Box 143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03" name="Text Box 143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04" name="Text Box 143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05" name="Text Box 143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06" name="Text Box 143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07" name="Text Box 143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08" name="Text Box 143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09" name="Text Box 143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10" name="Text Box 144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11" name="Text Box 144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12" name="Text Box 144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13" name="Text Box 144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14" name="Text Box 144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15" name="Text Box 144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16" name="Text Box 144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17" name="Text Box 144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18" name="Text Box 144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19" name="Text Box 144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20" name="Text Box 145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21" name="Text Box 145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22" name="Text Box 145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23" name="Text Box 145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24" name="Text Box 145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25" name="Text Box 145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26" name="Text Box 145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27" name="Text Box 145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28" name="Text Box 145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29" name="Text Box 145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30" name="Text Box 146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31" name="Text Box 146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32" name="Text Box 146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33" name="Text Box 146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34" name="Text Box 146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35" name="Text Box 146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36" name="Text Box 146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37" name="Text Box 146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38" name="Text Box 146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39" name="Text Box 146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40" name="Text Box 147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41" name="Text Box 147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42" name="Text Box 147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43" name="Text Box 147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44" name="Text Box 147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45" name="Text Box 147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46" name="Text Box 147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47" name="Text Box 147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48" name="Text Box 147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49" name="Text Box 147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50" name="Text Box 148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51" name="Text Box 148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52" name="Text Box 148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53" name="Text Box 148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54" name="Text Box 148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55" name="Text Box 148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56" name="Text Box 148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57" name="Text Box 148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58" name="Text Box 148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59" name="Text Box 148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60" name="Text Box 149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61" name="Text Box 149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62" name="Text Box 149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63" name="Text Box 149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64" name="Text Box 149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65" name="Text Box 149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66" name="Text Box 149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67" name="Text Box 149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68" name="Text Box 149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69" name="Text Box 149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70" name="Text Box 150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71" name="Text Box 150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72" name="Text Box 150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73" name="Text Box 150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74" name="Text Box 150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75" name="Text Box 150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76" name="Text Box 150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77" name="Text Box 150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78" name="Text Box 150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79" name="Text Box 150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80" name="Text Box 151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81" name="Text Box 151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82" name="Text Box 151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783" name="Text Box 151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84" name="Text Box 151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85" name="Text Box 151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86" name="Text Box 151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87" name="Text Box 151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88" name="Text Box 151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89" name="Text Box 151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90" name="Text Box 152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91" name="Text Box 152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92" name="Text Box 152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93" name="Text Box 152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94" name="Text Box 152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95" name="Text Box 152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96" name="Text Box 152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97" name="Text Box 152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98" name="Text Box 152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799" name="Text Box 152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00" name="Text Box 153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01" name="Text Box 153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02" name="Text Box 153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03" name="Text Box 153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04" name="Text Box 153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05" name="Text Box 153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06" name="Text Box 153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07" name="Text Box 153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08" name="Text Box 153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09" name="Text Box 153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10" name="Text Box 154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11" name="Text Box 154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12" name="Text Box 154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13" name="Text Box 154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14" name="Text Box 154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15" name="Text Box 154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16" name="Text Box 154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17" name="Text Box 154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18" name="Text Box 154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19" name="Text Box 154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20" name="Text Box 155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21" name="Text Box 155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22" name="Text Box 155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23" name="Text Box 155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24" name="Text Box 155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25" name="Text Box 155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26" name="Text Box 155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27" name="Text Box 155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28" name="Text Box 155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29" name="Text Box 155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30" name="Text Box 156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31" name="Text Box 156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32" name="Text Box 156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33" name="Text Box 156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34" name="Text Box 156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35" name="Text Box 156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36" name="Text Box 156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37" name="Text Box 156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38" name="Text Box 156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39" name="Text Box 156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40" name="Text Box 157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41" name="Text Box 157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42" name="Text Box 157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43" name="Text Box 157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44" name="Text Box 157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45" name="Text Box 157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46" name="Text Box 157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47" name="Text Box 157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48" name="Text Box 157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49" name="Text Box 157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50" name="Text Box 158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51" name="Text Box 158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52" name="Text Box 158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53" name="Text Box 158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54" name="Text Box 158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55" name="Text Box 158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56" name="Text Box 158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57" name="Text Box 158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58" name="Text Box 158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59" name="Text Box 158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60" name="Text Box 159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61" name="Text Box 159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62" name="Text Box 159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63" name="Text Box 159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64" name="Text Box 159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65" name="Text Box 159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66" name="Text Box 159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67" name="Text Box 159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68" name="Text Box 159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69" name="Text Box 159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70" name="Text Box 160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71" name="Text Box 160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72" name="Text Box 160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73" name="Text Box 160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74" name="Text Box 160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75" name="Text Box 160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76" name="Text Box 160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77" name="Text Box 160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78" name="Text Box 160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79" name="Text Box 160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80" name="Text Box 161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81" name="Text Box 161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82" name="Text Box 161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83" name="Text Box 161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84" name="Text Box 161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85" name="Text Box 161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86" name="Text Box 161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87" name="Text Box 161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88" name="Text Box 161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89" name="Text Box 161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90" name="Text Box 162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91" name="Text Box 162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92" name="Text Box 162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93" name="Text Box 162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894" name="Text Box 162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95" name="Text Box 162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96" name="Text Box 162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97" name="Text Box 162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98" name="Text Box 162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899" name="Text Box 162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00" name="Text Box 163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01" name="Text Box 163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02" name="Text Box 163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03" name="Text Box 163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04" name="Text Box 163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05" name="Text Box 163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06" name="Text Box 163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07" name="Text Box 163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08" name="Text Box 163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09" name="Text Box 163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10" name="Text Box 164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11" name="Text Box 164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12" name="Text Box 164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13" name="Text Box 164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14" name="Text Box 164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15" name="Text Box 164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16" name="Text Box 164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17" name="Text Box 164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18" name="Text Box 164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19" name="Text Box 164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20" name="Text Box 165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21" name="Text Box 165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22" name="Text Box 165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23" name="Text Box 165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24" name="Text Box 165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25" name="Text Box 165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26" name="Text Box 165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27" name="Text Box 165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28" name="Text Box 165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29" name="Text Box 165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30" name="Text Box 166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31" name="Text Box 166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32" name="Text Box 166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33" name="Text Box 166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34" name="Text Box 166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35" name="Text Box 166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36" name="Text Box 166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37" name="Text Box 166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38" name="Text Box 166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39" name="Text Box 166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40" name="Text Box 167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41" name="Text Box 167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42" name="Text Box 167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43" name="Text Box 167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44" name="Text Box 167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45" name="Text Box 167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46" name="Text Box 167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47" name="Text Box 167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48" name="Text Box 167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49" name="Text Box 167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50" name="Text Box 168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51" name="Text Box 168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52" name="Text Box 168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53" name="Text Box 168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54" name="Text Box 168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55" name="Text Box 168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56" name="Text Box 168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57" name="Text Box 168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58" name="Text Box 168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59" name="Text Box 168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60" name="Text Box 169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61" name="Text Box 169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62" name="Text Box 169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63" name="Text Box 169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64" name="Text Box 169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65" name="Text Box 169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66" name="Text Box 169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67" name="Text Box 169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68" name="Text Box 169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69" name="Text Box 169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70" name="Text Box 170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71" name="Text Box 170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72" name="Text Box 170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73" name="Text Box 170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74" name="Text Box 170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75" name="Text Box 170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76" name="Text Box 170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77" name="Text Box 170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78" name="Text Box 170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79" name="Text Box 170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80" name="Text Box 171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81" name="Text Box 171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82" name="Text Box 171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83" name="Text Box 171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84" name="Text Box 171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85" name="Text Box 171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86" name="Text Box 171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87" name="Text Box 171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88" name="Text Box 171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69989" name="Text Box 171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90" name="Text Box 172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91" name="Text Box 172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92" name="Text Box 172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93" name="Text Box 172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94" name="Text Box 172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95" name="Text Box 172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96" name="Text Box 172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97" name="Text Box 172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98" name="Text Box 172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69999" name="Text Box 172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00" name="Text Box 173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01" name="Text Box 173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02" name="Text Box 173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03" name="Text Box 173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04" name="Text Box 173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05" name="Text Box 173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06" name="Text Box 173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07" name="Text Box 173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08" name="Text Box 173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09" name="Text Box 173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10" name="Text Box 174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11" name="Text Box 174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12" name="Text Box 174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13" name="Text Box 174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14" name="Text Box 174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15" name="Text Box 174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16" name="Text Box 174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17" name="Text Box 174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18" name="Text Box 174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19" name="Text Box 174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20" name="Text Box 175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21" name="Text Box 175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22" name="Text Box 175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23" name="Text Box 175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24" name="Text Box 175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25" name="Text Box 175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26" name="Text Box 175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27" name="Text Box 175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28" name="Text Box 175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29" name="Text Box 175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30" name="Text Box 176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31" name="Text Box 176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32" name="Text Box 176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33" name="Text Box 176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34" name="Text Box 176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35" name="Text Box 176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36" name="Text Box 176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37" name="Text Box 176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38" name="Text Box 176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39" name="Text Box 176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40" name="Text Box 177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41" name="Text Box 177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42" name="Text Box 177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43" name="Text Box 177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44" name="Text Box 177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45" name="Text Box 177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46" name="Text Box 177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47" name="Text Box 177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48" name="Text Box 177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49" name="Text Box 177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50" name="Text Box 178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51" name="Text Box 178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52" name="Text Box 178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53" name="Text Box 178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54" name="Text Box 178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55" name="Text Box 178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56" name="Text Box 178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57" name="Text Box 178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58" name="Text Box 178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59" name="Text Box 178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60" name="Text Box 179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61" name="Text Box 179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62" name="Text Box 179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63" name="Text Box 179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64" name="Text Box 179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65" name="Text Box 179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66" name="Text Box 179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67" name="Text Box 179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68" name="Text Box 179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69" name="Text Box 179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70" name="Text Box 180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71" name="Text Box 180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72" name="Text Box 180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73" name="Text Box 180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74" name="Text Box 180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75" name="Text Box 180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76" name="Text Box 180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77" name="Text Box 180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78" name="Text Box 180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79" name="Text Box 180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80" name="Text Box 181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81" name="Text Box 181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82" name="Text Box 181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83" name="Text Box 181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84" name="Text Box 181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85" name="Text Box 181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86" name="Text Box 181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87" name="Text Box 181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88" name="Text Box 181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89" name="Text Box 181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090" name="Text Box 182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91" name="Text Box 182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92" name="Text Box 182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93" name="Text Box 182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94" name="Text Box 182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95" name="Text Box 182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96" name="Text Box 182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97" name="Text Box 182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98" name="Text Box 182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099" name="Text Box 182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00" name="Text Box 183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01" name="Text Box 183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02" name="Text Box 183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03" name="Text Box 183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04" name="Text Box 183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05" name="Text Box 183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06" name="Text Box 183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07" name="Text Box 183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08" name="Text Box 183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09" name="Text Box 183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10" name="Text Box 184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11" name="Text Box 184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12" name="Text Box 184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13" name="Text Box 184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14" name="Text Box 184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15" name="Text Box 184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16" name="Text Box 184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17" name="Text Box 184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18" name="Text Box 184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19" name="Text Box 184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20" name="Text Box 185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21" name="Text Box 185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22" name="Text Box 185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23" name="Text Box 185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24" name="Text Box 185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25" name="Text Box 185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26" name="Text Box 185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27" name="Text Box 185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28" name="Text Box 185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29" name="Text Box 185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30" name="Text Box 186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31" name="Text Box 186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32" name="Text Box 186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33" name="Text Box 186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34" name="Text Box 186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35" name="Text Box 186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36" name="Text Box 186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37" name="Text Box 186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38" name="Text Box 186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39" name="Text Box 186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40" name="Text Box 187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41" name="Text Box 187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42" name="Text Box 187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43" name="Text Box 187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44" name="Text Box 187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45" name="Text Box 187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46" name="Text Box 187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47" name="Text Box 187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48" name="Text Box 187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49" name="Text Box 187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50" name="Text Box 188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51" name="Text Box 188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52" name="Text Box 188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53" name="Text Box 188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54" name="Text Box 188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55" name="Text Box 188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56" name="Text Box 188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57" name="Text Box 188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58" name="Text Box 188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59" name="Text Box 188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60" name="Text Box 189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61" name="Text Box 189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62" name="Text Box 189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63" name="Text Box 189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64" name="Text Box 189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65" name="Text Box 189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66" name="Text Box 189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67" name="Text Box 189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68" name="Text Box 189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69" name="Text Box 189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70" name="Text Box 190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71" name="Text Box 190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72" name="Text Box 190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73" name="Text Box 190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74" name="Text Box 190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75" name="Text Box 190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76" name="Text Box 190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77" name="Text Box 190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78" name="Text Box 190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79" name="Text Box 190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80" name="Text Box 191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81" name="Text Box 191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82" name="Text Box 191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83" name="Text Box 191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84" name="Text Box 191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85" name="Text Box 191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86" name="Text Box 191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87" name="Text Box 191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88" name="Text Box 191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89" name="Text Box 191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90" name="Text Box 192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191" name="Text Box 192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92" name="Text Box 192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93" name="Text Box 192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94" name="Text Box 192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95" name="Text Box 192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96" name="Text Box 192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97" name="Text Box 192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98" name="Text Box 192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199" name="Text Box 192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00" name="Text Box 193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01" name="Text Box 193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02" name="Text Box 193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03" name="Text Box 193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04" name="Text Box 193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05" name="Text Box 193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06" name="Text Box 193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07" name="Text Box 193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08" name="Text Box 193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09" name="Text Box 193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10" name="Text Box 194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11" name="Text Box 194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12" name="Text Box 194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13" name="Text Box 194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14" name="Text Box 194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15" name="Text Box 194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16" name="Text Box 194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17" name="Text Box 194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18" name="Text Box 194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19" name="Text Box 194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20" name="Text Box 195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21" name="Text Box 195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22" name="Text Box 195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23" name="Text Box 195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24" name="Text Box 195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25" name="Text Box 195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26" name="Text Box 195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27" name="Text Box 195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28" name="Text Box 195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29" name="Text Box 195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30" name="Text Box 196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31" name="Text Box 196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32" name="Text Box 196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33" name="Text Box 196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34" name="Text Box 196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35" name="Text Box 196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36" name="Text Box 196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37" name="Text Box 196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38" name="Text Box 196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39" name="Text Box 196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40" name="Text Box 197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41" name="Text Box 197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42" name="Text Box 197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43" name="Text Box 197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44" name="Text Box 197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45" name="Text Box 197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46" name="Text Box 197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47" name="Text Box 197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48" name="Text Box 197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49" name="Text Box 197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50" name="Text Box 198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51" name="Text Box 198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52" name="Text Box 198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53" name="Text Box 198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54" name="Text Box 198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55" name="Text Box 198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56" name="Text Box 198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57" name="Text Box 198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58" name="Text Box 198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59" name="Text Box 198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60" name="Text Box 199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61" name="Text Box 199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62" name="Text Box 199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63" name="Text Box 199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64" name="Text Box 199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65" name="Text Box 199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66" name="Text Box 199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67" name="Text Box 199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68" name="Text Box 199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69" name="Text Box 199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70" name="Text Box 200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71" name="Text Box 200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72" name="Text Box 200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73" name="Text Box 200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74" name="Text Box 200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75" name="Text Box 200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76" name="Text Box 200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77" name="Text Box 200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78" name="Text Box 200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79" name="Text Box 200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80" name="Text Box 201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81" name="Text Box 201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82" name="Text Box 201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83" name="Text Box 201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84" name="Text Box 201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85" name="Text Box 201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286" name="Text Box 201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87" name="Text Box 201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88" name="Text Box 201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89" name="Text Box 201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90" name="Text Box 202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91" name="Text Box 202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92" name="Text Box 202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93" name="Text Box 202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94" name="Text Box 202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95" name="Text Box 202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96" name="Text Box 202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97" name="Text Box 202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98" name="Text Box 202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299" name="Text Box 202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00" name="Text Box 203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01" name="Text Box 203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02" name="Text Box 203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03" name="Text Box 203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04" name="Text Box 203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05" name="Text Box 203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06" name="Text Box 203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07" name="Text Box 203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08" name="Text Box 203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09" name="Text Box 203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10" name="Text Box 204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11" name="Text Box 204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12" name="Text Box 204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13" name="Text Box 204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14" name="Text Box 204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15" name="Text Box 204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16" name="Text Box 204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17" name="Text Box 204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18" name="Text Box 204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19" name="Text Box 204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20" name="Text Box 205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21" name="Text Box 205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22" name="Text Box 205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23" name="Text Box 205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24" name="Text Box 205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25" name="Text Box 205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26" name="Text Box 205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27" name="Text Box 205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28" name="Text Box 205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29" name="Text Box 205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30" name="Text Box 206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31" name="Text Box 206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32" name="Text Box 206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33" name="Text Box 206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34" name="Text Box 206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35" name="Text Box 206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36" name="Text Box 206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37" name="Text Box 206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38" name="Text Box 206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39" name="Text Box 206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40" name="Text Box 207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41" name="Text Box 207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42" name="Text Box 207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43" name="Text Box 207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44" name="Text Box 207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45" name="Text Box 207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46" name="Text Box 207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47" name="Text Box 207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48" name="Text Box 207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49" name="Text Box 207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50" name="Text Box 208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51" name="Text Box 208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52" name="Text Box 208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53" name="Text Box 208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54" name="Text Box 208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55" name="Text Box 208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56" name="Text Box 208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57" name="Text Box 208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58" name="Text Box 208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59" name="Text Box 208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60" name="Text Box 209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61" name="Text Box 209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62" name="Text Box 209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63" name="Text Box 209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64" name="Text Box 209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65" name="Text Box 209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66" name="Text Box 209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67" name="Text Box 209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68" name="Text Box 209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69" name="Text Box 209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70" name="Text Box 210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71" name="Text Box 210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72" name="Text Box 210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73" name="Text Box 210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74" name="Text Box 210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75" name="Text Box 210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76" name="Text Box 210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77" name="Text Box 210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78" name="Text Box 210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79" name="Text Box 210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80" name="Text Box 211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81" name="Text Box 211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82" name="Text Box 211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83" name="Text Box 211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84" name="Text Box 211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85" name="Text Box 211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86" name="Text Box 211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387" name="Text Box 211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88" name="Text Box 211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89" name="Text Box 211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90" name="Text Box 212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91" name="Text Box 212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92" name="Text Box 212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93" name="Text Box 212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94" name="Text Box 212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95" name="Text Box 212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96" name="Text Box 212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97" name="Text Box 212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98" name="Text Box 212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399" name="Text Box 212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00" name="Text Box 213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01" name="Text Box 213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02" name="Text Box 213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03" name="Text Box 213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04" name="Text Box 213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05" name="Text Box 213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06" name="Text Box 213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07" name="Text Box 213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08" name="Text Box 213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09" name="Text Box 213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10" name="Text Box 214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11" name="Text Box 214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12" name="Text Box 214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13" name="Text Box 214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14" name="Text Box 214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15" name="Text Box 214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16" name="Text Box 214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17" name="Text Box 214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18" name="Text Box 214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19" name="Text Box 214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20" name="Text Box 215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21" name="Text Box 215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22" name="Text Box 215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23" name="Text Box 215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24" name="Text Box 215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25" name="Text Box 215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26" name="Text Box 215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27" name="Text Box 215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28" name="Text Box 215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29" name="Text Box 215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30" name="Text Box 216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31" name="Text Box 216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32" name="Text Box 216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33" name="Text Box 216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34" name="Text Box 216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35" name="Text Box 216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36" name="Text Box 216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37" name="Text Box 216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38" name="Text Box 216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39" name="Text Box 216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40" name="Text Box 217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41" name="Text Box 217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42" name="Text Box 217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43" name="Text Box 217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44" name="Text Box 217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45" name="Text Box 217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46" name="Text Box 217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47" name="Text Box 217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48" name="Text Box 217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49" name="Text Box 217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50" name="Text Box 218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51" name="Text Box 218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52" name="Text Box 218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53" name="Text Box 218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54" name="Text Box 218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55" name="Text Box 218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56" name="Text Box 218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57" name="Text Box 218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58" name="Text Box 218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59" name="Text Box 218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60" name="Text Box 219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61" name="Text Box 219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62" name="Text Box 219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63" name="Text Box 219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64" name="Text Box 219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65" name="Text Box 219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66" name="Text Box 219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67" name="Text Box 219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68" name="Text Box 219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69" name="Text Box 219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70" name="Text Box 220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71" name="Text Box 220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72" name="Text Box 220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73" name="Text Box 220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74" name="Text Box 220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75" name="Text Box 220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76" name="Text Box 220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77" name="Text Box 220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78" name="Text Box 220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79" name="Text Box 220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80" name="Text Box 221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81" name="Text Box 221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82" name="Text Box 221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83" name="Text Box 221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84" name="Text Box 221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85" name="Text Box 221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86" name="Text Box 221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87" name="Text Box 221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88" name="Text Box 221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89" name="Text Box 221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90" name="Text Box 222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91" name="Text Box 222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92" name="Text Box 222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93" name="Text Box 222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94" name="Text Box 222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95" name="Text Box 222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96" name="Text Box 222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97" name="Text Box 222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498" name="Text Box 222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499" name="Text Box 222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00" name="Text Box 223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01" name="Text Box 223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02" name="Text Box 223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03" name="Text Box 223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04" name="Text Box 223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05" name="Text Box 223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06" name="Text Box 223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07" name="Text Box 223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08" name="Text Box 223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09" name="Text Box 223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10" name="Text Box 224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11" name="Text Box 224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12" name="Text Box 224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13" name="Text Box 224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14" name="Text Box 224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15" name="Text Box 224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16" name="Text Box 224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17" name="Text Box 224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18" name="Text Box 224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19" name="Text Box 224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20" name="Text Box 225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21" name="Text Box 225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22" name="Text Box 225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23" name="Text Box 225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24" name="Text Box 225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25" name="Text Box 225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26" name="Text Box 225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27" name="Text Box 225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28" name="Text Box 225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29" name="Text Box 225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30" name="Text Box 226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31" name="Text Box 226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32" name="Text Box 226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33" name="Text Box 226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34" name="Text Box 226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35" name="Text Box 226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36" name="Text Box 226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37" name="Text Box 226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38" name="Text Box 226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39" name="Text Box 226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40" name="Text Box 227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41" name="Text Box 227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42" name="Text Box 227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43" name="Text Box 227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44" name="Text Box 227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45" name="Text Box 227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46" name="Text Box 227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47" name="Text Box 227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48" name="Text Box 227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49" name="Text Box 227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50" name="Text Box 228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51" name="Text Box 228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52" name="Text Box 228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53" name="Text Box 228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54" name="Text Box 228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55" name="Text Box 228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56" name="Text Box 228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57" name="Text Box 228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58" name="Text Box 228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59" name="Text Box 228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60" name="Text Box 229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61" name="Text Box 229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62" name="Text Box 229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63" name="Text Box 229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64" name="Text Box 229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65" name="Text Box 229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66" name="Text Box 229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67" name="Text Box 229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68" name="Text Box 229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69" name="Text Box 229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70" name="Text Box 230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71" name="Text Box 230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72" name="Text Box 230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73" name="Text Box 230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74" name="Text Box 230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75" name="Text Box 230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76" name="Text Box 230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77" name="Text Box 230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78" name="Text Box 230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79" name="Text Box 230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80" name="Text Box 231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81" name="Text Box 231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82" name="Text Box 231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83" name="Text Box 231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84" name="Text Box 231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85" name="Text Box 231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86" name="Text Box 231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87" name="Text Box 231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88" name="Text Box 231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89" name="Text Box 231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90" name="Text Box 232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91" name="Text Box 232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92" name="Text Box 232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593" name="Text Box 232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94" name="Text Box 232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95" name="Text Box 232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96" name="Text Box 232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97" name="Text Box 232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98" name="Text Box 232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599" name="Text Box 232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00" name="Text Box 233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01" name="Text Box 233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02" name="Text Box 233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03" name="Text Box 233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04" name="Text Box 233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05" name="Text Box 233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06" name="Text Box 233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07" name="Text Box 233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08" name="Text Box 233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09" name="Text Box 233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10" name="Text Box 234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11" name="Text Box 234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12" name="Text Box 234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13" name="Text Box 234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14" name="Text Box 234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15" name="Text Box 234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16" name="Text Box 234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17" name="Text Box 234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18" name="Text Box 234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19" name="Text Box 234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20" name="Text Box 235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21" name="Text Box 235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22" name="Text Box 235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23" name="Text Box 235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24" name="Text Box 235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25" name="Text Box 235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26" name="Text Box 235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27" name="Text Box 235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28" name="Text Box 235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29" name="Text Box 235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30" name="Text Box 236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31" name="Text Box 236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32" name="Text Box 236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33" name="Text Box 236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34" name="Text Box 236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35" name="Text Box 236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36" name="Text Box 236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37" name="Text Box 236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38" name="Text Box 236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39" name="Text Box 236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40" name="Text Box 237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41" name="Text Box 237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42" name="Text Box 237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43" name="Text Box 237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44" name="Text Box 237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45" name="Text Box 237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46" name="Text Box 237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47" name="Text Box 237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48" name="Text Box 237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49" name="Text Box 237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50" name="Text Box 238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51" name="Text Box 238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52" name="Text Box 238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53" name="Text Box 238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54" name="Text Box 238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55" name="Text Box 238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56" name="Text Box 238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57" name="Text Box 238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58" name="Text Box 238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59" name="Text Box 238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60" name="Text Box 239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61" name="Text Box 239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62" name="Text Box 239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63" name="Text Box 239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64" name="Text Box 239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65" name="Text Box 239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66" name="Text Box 239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67" name="Text Box 239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68" name="Text Box 239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69" name="Text Box 239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70" name="Text Box 240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71" name="Text Box 240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72" name="Text Box 240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73" name="Text Box 240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74" name="Text Box 240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75" name="Text Box 240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76" name="Text Box 240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77" name="Text Box 240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78" name="Text Box 240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79" name="Text Box 240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80" name="Text Box 241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81" name="Text Box 241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82" name="Text Box 241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83" name="Text Box 241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84" name="Text Box 241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85" name="Text Box 241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86" name="Text Box 241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87" name="Text Box 241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88" name="Text Box 241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89" name="Text Box 241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90" name="Text Box 242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91" name="Text Box 242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92" name="Text Box 242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93" name="Text Box 242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694" name="Text Box 242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95" name="Text Box 242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96" name="Text Box 242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97" name="Text Box 242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98" name="Text Box 242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699" name="Text Box 242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00" name="Text Box 243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01" name="Text Box 243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02" name="Text Box 243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03" name="Text Box 243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04" name="Text Box 243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05" name="Text Box 243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06" name="Text Box 243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07" name="Text Box 243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08" name="Text Box 243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09" name="Text Box 243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10" name="Text Box 244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11" name="Text Box 244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12" name="Text Box 244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13" name="Text Box 244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14" name="Text Box 244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15" name="Text Box 244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16" name="Text Box 244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17" name="Text Box 244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18" name="Text Box 244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19" name="Text Box 244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20" name="Text Box 245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21" name="Text Box 245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22" name="Text Box 245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23" name="Text Box 245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24" name="Text Box 245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25" name="Text Box 245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26" name="Text Box 245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27" name="Text Box 245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28" name="Text Box 245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29" name="Text Box 245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30" name="Text Box 246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31" name="Text Box 246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32" name="Text Box 246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33" name="Text Box 246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34" name="Text Box 246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35" name="Text Box 246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36" name="Text Box 246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37" name="Text Box 246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38" name="Text Box 246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39" name="Text Box 246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40" name="Text Box 247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41" name="Text Box 247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42" name="Text Box 247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43" name="Text Box 247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44" name="Text Box 247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45" name="Text Box 247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46" name="Text Box 247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47" name="Text Box 247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48" name="Text Box 247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49" name="Text Box 247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50" name="Text Box 248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51" name="Text Box 248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52" name="Text Box 248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53" name="Text Box 248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54" name="Text Box 248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55" name="Text Box 248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56" name="Text Box 248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57" name="Text Box 248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58" name="Text Box 248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59" name="Text Box 248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60" name="Text Box 249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61" name="Text Box 249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62" name="Text Box 249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63" name="Text Box 249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64" name="Text Box 249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65" name="Text Box 249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66" name="Text Box 249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67" name="Text Box 249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68" name="Text Box 249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69" name="Text Box 249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70" name="Text Box 250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71" name="Text Box 250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72" name="Text Box 250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73" name="Text Box 250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74" name="Text Box 250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75" name="Text Box 250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76" name="Text Box 250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77" name="Text Box 250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78" name="Text Box 250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79" name="Text Box 250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80" name="Text Box 251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81" name="Text Box 251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82" name="Text Box 251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83" name="Text Box 251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84" name="Text Box 251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85" name="Text Box 251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86" name="Text Box 251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87" name="Text Box 251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88" name="Text Box 251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89" name="Text Box 251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90" name="Text Box 252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91" name="Text Box 252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92" name="Text Box 252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93" name="Text Box 252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94" name="Text Box 252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795" name="Text Box 252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96" name="Text Box 252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97" name="Text Box 252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98" name="Text Box 252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799" name="Text Box 252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00" name="Text Box 253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01" name="Text Box 253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02" name="Text Box 253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03" name="Text Box 253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04" name="Text Box 253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05" name="Text Box 253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06" name="Text Box 253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07" name="Text Box 253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08" name="Text Box 253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09" name="Text Box 253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10" name="Text Box 254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11" name="Text Box 254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12" name="Text Box 254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13" name="Text Box 254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14" name="Text Box 254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15" name="Text Box 254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16" name="Text Box 254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17" name="Text Box 254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18" name="Text Box 254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19" name="Text Box 254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20" name="Text Box 255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21" name="Text Box 255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22" name="Text Box 255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23" name="Text Box 255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24" name="Text Box 255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25" name="Text Box 255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26" name="Text Box 255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27" name="Text Box 255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28" name="Text Box 255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29" name="Text Box 255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30" name="Text Box 256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31" name="Text Box 256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32" name="Text Box 256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33" name="Text Box 256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34" name="Text Box 256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35" name="Text Box 256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36" name="Text Box 256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37" name="Text Box 256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38" name="Text Box 256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39" name="Text Box 256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40" name="Text Box 257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41" name="Text Box 257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42" name="Text Box 257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43" name="Text Box 257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44" name="Text Box 257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845" name="Text Box 257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30</xdr:row>
      <xdr:rowOff>0</xdr:rowOff>
    </xdr:from>
    <xdr:to>
      <xdr:col>4</xdr:col>
      <xdr:colOff>219075</xdr:colOff>
      <xdr:row>31</xdr:row>
      <xdr:rowOff>123825</xdr:rowOff>
    </xdr:to>
    <xdr:sp macro="" textlink="">
      <xdr:nvSpPr>
        <xdr:cNvPr id="570846" name="Text Box 2576"/>
        <xdr:cNvSpPr txBox="1">
          <a:spLocks noChangeArrowheads="1"/>
        </xdr:cNvSpPr>
      </xdr:nvSpPr>
      <xdr:spPr bwMode="auto">
        <a:xfrm>
          <a:off x="2362200" y="422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30</xdr:row>
      <xdr:rowOff>0</xdr:rowOff>
    </xdr:from>
    <xdr:to>
      <xdr:col>4</xdr:col>
      <xdr:colOff>219075</xdr:colOff>
      <xdr:row>31</xdr:row>
      <xdr:rowOff>123825</xdr:rowOff>
    </xdr:to>
    <xdr:sp macro="" textlink="">
      <xdr:nvSpPr>
        <xdr:cNvPr id="570847" name="Text Box 2577"/>
        <xdr:cNvSpPr txBox="1">
          <a:spLocks noChangeArrowheads="1"/>
        </xdr:cNvSpPr>
      </xdr:nvSpPr>
      <xdr:spPr bwMode="auto">
        <a:xfrm>
          <a:off x="2362200" y="422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219075</xdr:colOff>
      <xdr:row>36</xdr:row>
      <xdr:rowOff>38100</xdr:rowOff>
    </xdr:to>
    <xdr:sp macro="" textlink="">
      <xdr:nvSpPr>
        <xdr:cNvPr id="570848" name="Text Box 2578"/>
        <xdr:cNvSpPr txBox="1">
          <a:spLocks noChangeArrowheads="1"/>
        </xdr:cNvSpPr>
      </xdr:nvSpPr>
      <xdr:spPr bwMode="auto">
        <a:xfrm>
          <a:off x="2362200" y="488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103</xdr:row>
      <xdr:rowOff>0</xdr:rowOff>
    </xdr:from>
    <xdr:to>
      <xdr:col>4</xdr:col>
      <xdr:colOff>219075</xdr:colOff>
      <xdr:row>104</xdr:row>
      <xdr:rowOff>38100</xdr:rowOff>
    </xdr:to>
    <xdr:sp macro="" textlink="">
      <xdr:nvSpPr>
        <xdr:cNvPr id="570849" name="Text Box 2579"/>
        <xdr:cNvSpPr txBox="1">
          <a:spLocks noChangeArrowheads="1"/>
        </xdr:cNvSpPr>
      </xdr:nvSpPr>
      <xdr:spPr bwMode="auto">
        <a:xfrm>
          <a:off x="2362200" y="1330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103</xdr:row>
      <xdr:rowOff>0</xdr:rowOff>
    </xdr:from>
    <xdr:to>
      <xdr:col>4</xdr:col>
      <xdr:colOff>219075</xdr:colOff>
      <xdr:row>104</xdr:row>
      <xdr:rowOff>38100</xdr:rowOff>
    </xdr:to>
    <xdr:sp macro="" textlink="">
      <xdr:nvSpPr>
        <xdr:cNvPr id="570850" name="Text Box 2580"/>
        <xdr:cNvSpPr txBox="1">
          <a:spLocks noChangeArrowheads="1"/>
        </xdr:cNvSpPr>
      </xdr:nvSpPr>
      <xdr:spPr bwMode="auto">
        <a:xfrm>
          <a:off x="2362200" y="1330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103</xdr:row>
      <xdr:rowOff>0</xdr:rowOff>
    </xdr:from>
    <xdr:to>
      <xdr:col>4</xdr:col>
      <xdr:colOff>219075</xdr:colOff>
      <xdr:row>104</xdr:row>
      <xdr:rowOff>38100</xdr:rowOff>
    </xdr:to>
    <xdr:sp macro="" textlink="">
      <xdr:nvSpPr>
        <xdr:cNvPr id="570851" name="Text Box 2581"/>
        <xdr:cNvSpPr txBox="1">
          <a:spLocks noChangeArrowheads="1"/>
        </xdr:cNvSpPr>
      </xdr:nvSpPr>
      <xdr:spPr bwMode="auto">
        <a:xfrm>
          <a:off x="2362200" y="1330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103</xdr:row>
      <xdr:rowOff>0</xdr:rowOff>
    </xdr:from>
    <xdr:to>
      <xdr:col>4</xdr:col>
      <xdr:colOff>219075</xdr:colOff>
      <xdr:row>104</xdr:row>
      <xdr:rowOff>38100</xdr:rowOff>
    </xdr:to>
    <xdr:sp macro="" textlink="">
      <xdr:nvSpPr>
        <xdr:cNvPr id="570852" name="Text Box 2582"/>
        <xdr:cNvSpPr txBox="1">
          <a:spLocks noChangeArrowheads="1"/>
        </xdr:cNvSpPr>
      </xdr:nvSpPr>
      <xdr:spPr bwMode="auto">
        <a:xfrm>
          <a:off x="2362200" y="1330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103</xdr:row>
      <xdr:rowOff>0</xdr:rowOff>
    </xdr:from>
    <xdr:to>
      <xdr:col>4</xdr:col>
      <xdr:colOff>219075</xdr:colOff>
      <xdr:row>104</xdr:row>
      <xdr:rowOff>38100</xdr:rowOff>
    </xdr:to>
    <xdr:sp macro="" textlink="">
      <xdr:nvSpPr>
        <xdr:cNvPr id="570853" name="Text Box 2583"/>
        <xdr:cNvSpPr txBox="1">
          <a:spLocks noChangeArrowheads="1"/>
        </xdr:cNvSpPr>
      </xdr:nvSpPr>
      <xdr:spPr bwMode="auto">
        <a:xfrm>
          <a:off x="2362200" y="1330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103</xdr:row>
      <xdr:rowOff>0</xdr:rowOff>
    </xdr:from>
    <xdr:to>
      <xdr:col>4</xdr:col>
      <xdr:colOff>219075</xdr:colOff>
      <xdr:row>104</xdr:row>
      <xdr:rowOff>38100</xdr:rowOff>
    </xdr:to>
    <xdr:sp macro="" textlink="">
      <xdr:nvSpPr>
        <xdr:cNvPr id="570854" name="Text Box 2584"/>
        <xdr:cNvSpPr txBox="1">
          <a:spLocks noChangeArrowheads="1"/>
        </xdr:cNvSpPr>
      </xdr:nvSpPr>
      <xdr:spPr bwMode="auto">
        <a:xfrm>
          <a:off x="2362200" y="1330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103</xdr:row>
      <xdr:rowOff>0</xdr:rowOff>
    </xdr:from>
    <xdr:to>
      <xdr:col>4</xdr:col>
      <xdr:colOff>219075</xdr:colOff>
      <xdr:row>104</xdr:row>
      <xdr:rowOff>38100</xdr:rowOff>
    </xdr:to>
    <xdr:sp macro="" textlink="">
      <xdr:nvSpPr>
        <xdr:cNvPr id="570855" name="Text Box 2585"/>
        <xdr:cNvSpPr txBox="1">
          <a:spLocks noChangeArrowheads="1"/>
        </xdr:cNvSpPr>
      </xdr:nvSpPr>
      <xdr:spPr bwMode="auto">
        <a:xfrm>
          <a:off x="2362200" y="1330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103</xdr:row>
      <xdr:rowOff>0</xdr:rowOff>
    </xdr:from>
    <xdr:to>
      <xdr:col>4</xdr:col>
      <xdr:colOff>219075</xdr:colOff>
      <xdr:row>104</xdr:row>
      <xdr:rowOff>38100</xdr:rowOff>
    </xdr:to>
    <xdr:sp macro="" textlink="">
      <xdr:nvSpPr>
        <xdr:cNvPr id="570856" name="Text Box 2586"/>
        <xdr:cNvSpPr txBox="1">
          <a:spLocks noChangeArrowheads="1"/>
        </xdr:cNvSpPr>
      </xdr:nvSpPr>
      <xdr:spPr bwMode="auto">
        <a:xfrm>
          <a:off x="2362200" y="1330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103</xdr:row>
      <xdr:rowOff>0</xdr:rowOff>
    </xdr:from>
    <xdr:to>
      <xdr:col>4</xdr:col>
      <xdr:colOff>219075</xdr:colOff>
      <xdr:row>104</xdr:row>
      <xdr:rowOff>38100</xdr:rowOff>
    </xdr:to>
    <xdr:sp macro="" textlink="">
      <xdr:nvSpPr>
        <xdr:cNvPr id="570857" name="Text Box 2587"/>
        <xdr:cNvSpPr txBox="1">
          <a:spLocks noChangeArrowheads="1"/>
        </xdr:cNvSpPr>
      </xdr:nvSpPr>
      <xdr:spPr bwMode="auto">
        <a:xfrm>
          <a:off x="2362200" y="1330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103</xdr:row>
      <xdr:rowOff>0</xdr:rowOff>
    </xdr:from>
    <xdr:to>
      <xdr:col>4</xdr:col>
      <xdr:colOff>219075</xdr:colOff>
      <xdr:row>104</xdr:row>
      <xdr:rowOff>38100</xdr:rowOff>
    </xdr:to>
    <xdr:sp macro="" textlink="">
      <xdr:nvSpPr>
        <xdr:cNvPr id="570858" name="Text Box 2588"/>
        <xdr:cNvSpPr txBox="1">
          <a:spLocks noChangeArrowheads="1"/>
        </xdr:cNvSpPr>
      </xdr:nvSpPr>
      <xdr:spPr bwMode="auto">
        <a:xfrm>
          <a:off x="2362200" y="1330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103</xdr:row>
      <xdr:rowOff>0</xdr:rowOff>
    </xdr:from>
    <xdr:to>
      <xdr:col>4</xdr:col>
      <xdr:colOff>219075</xdr:colOff>
      <xdr:row>104</xdr:row>
      <xdr:rowOff>38100</xdr:rowOff>
    </xdr:to>
    <xdr:sp macro="" textlink="">
      <xdr:nvSpPr>
        <xdr:cNvPr id="570859" name="Text Box 2589"/>
        <xdr:cNvSpPr txBox="1">
          <a:spLocks noChangeArrowheads="1"/>
        </xdr:cNvSpPr>
      </xdr:nvSpPr>
      <xdr:spPr bwMode="auto">
        <a:xfrm>
          <a:off x="2362200" y="1330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103</xdr:row>
      <xdr:rowOff>0</xdr:rowOff>
    </xdr:from>
    <xdr:to>
      <xdr:col>4</xdr:col>
      <xdr:colOff>219075</xdr:colOff>
      <xdr:row>104</xdr:row>
      <xdr:rowOff>38100</xdr:rowOff>
    </xdr:to>
    <xdr:sp macro="" textlink="">
      <xdr:nvSpPr>
        <xdr:cNvPr id="570860" name="Text Box 2590"/>
        <xdr:cNvSpPr txBox="1">
          <a:spLocks noChangeArrowheads="1"/>
        </xdr:cNvSpPr>
      </xdr:nvSpPr>
      <xdr:spPr bwMode="auto">
        <a:xfrm>
          <a:off x="2362200" y="1330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103</xdr:row>
      <xdr:rowOff>0</xdr:rowOff>
    </xdr:from>
    <xdr:to>
      <xdr:col>4</xdr:col>
      <xdr:colOff>219075</xdr:colOff>
      <xdr:row>104</xdr:row>
      <xdr:rowOff>38100</xdr:rowOff>
    </xdr:to>
    <xdr:sp macro="" textlink="">
      <xdr:nvSpPr>
        <xdr:cNvPr id="570861" name="Text Box 2591"/>
        <xdr:cNvSpPr txBox="1">
          <a:spLocks noChangeArrowheads="1"/>
        </xdr:cNvSpPr>
      </xdr:nvSpPr>
      <xdr:spPr bwMode="auto">
        <a:xfrm>
          <a:off x="2362200" y="1330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103</xdr:row>
      <xdr:rowOff>0</xdr:rowOff>
    </xdr:from>
    <xdr:to>
      <xdr:col>4</xdr:col>
      <xdr:colOff>219075</xdr:colOff>
      <xdr:row>104</xdr:row>
      <xdr:rowOff>38100</xdr:rowOff>
    </xdr:to>
    <xdr:sp macro="" textlink="">
      <xdr:nvSpPr>
        <xdr:cNvPr id="570862" name="Text Box 2592"/>
        <xdr:cNvSpPr txBox="1">
          <a:spLocks noChangeArrowheads="1"/>
        </xdr:cNvSpPr>
      </xdr:nvSpPr>
      <xdr:spPr bwMode="auto">
        <a:xfrm>
          <a:off x="2362200" y="1330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103</xdr:row>
      <xdr:rowOff>0</xdr:rowOff>
    </xdr:from>
    <xdr:to>
      <xdr:col>4</xdr:col>
      <xdr:colOff>219075</xdr:colOff>
      <xdr:row>104</xdr:row>
      <xdr:rowOff>38100</xdr:rowOff>
    </xdr:to>
    <xdr:sp macro="" textlink="">
      <xdr:nvSpPr>
        <xdr:cNvPr id="570863" name="Text Box 2593"/>
        <xdr:cNvSpPr txBox="1">
          <a:spLocks noChangeArrowheads="1"/>
        </xdr:cNvSpPr>
      </xdr:nvSpPr>
      <xdr:spPr bwMode="auto">
        <a:xfrm>
          <a:off x="2362200" y="1330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103</xdr:row>
      <xdr:rowOff>0</xdr:rowOff>
    </xdr:from>
    <xdr:to>
      <xdr:col>4</xdr:col>
      <xdr:colOff>219075</xdr:colOff>
      <xdr:row>104</xdr:row>
      <xdr:rowOff>38100</xdr:rowOff>
    </xdr:to>
    <xdr:sp macro="" textlink="">
      <xdr:nvSpPr>
        <xdr:cNvPr id="570864" name="Text Box 2594"/>
        <xdr:cNvSpPr txBox="1">
          <a:spLocks noChangeArrowheads="1"/>
        </xdr:cNvSpPr>
      </xdr:nvSpPr>
      <xdr:spPr bwMode="auto">
        <a:xfrm>
          <a:off x="2362200" y="1330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103</xdr:row>
      <xdr:rowOff>0</xdr:rowOff>
    </xdr:from>
    <xdr:to>
      <xdr:col>4</xdr:col>
      <xdr:colOff>219075</xdr:colOff>
      <xdr:row>104</xdr:row>
      <xdr:rowOff>38100</xdr:rowOff>
    </xdr:to>
    <xdr:sp macro="" textlink="">
      <xdr:nvSpPr>
        <xdr:cNvPr id="570865" name="Text Box 2595"/>
        <xdr:cNvSpPr txBox="1">
          <a:spLocks noChangeArrowheads="1"/>
        </xdr:cNvSpPr>
      </xdr:nvSpPr>
      <xdr:spPr bwMode="auto">
        <a:xfrm>
          <a:off x="2362200" y="1330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24</xdr:row>
      <xdr:rowOff>0</xdr:rowOff>
    </xdr:from>
    <xdr:to>
      <xdr:col>3</xdr:col>
      <xdr:colOff>228600</xdr:colOff>
      <xdr:row>25</xdr:row>
      <xdr:rowOff>133350</xdr:rowOff>
    </xdr:to>
    <xdr:sp macro="" textlink="">
      <xdr:nvSpPr>
        <xdr:cNvPr id="570866" name="Text Box 672"/>
        <xdr:cNvSpPr txBox="1">
          <a:spLocks noChangeArrowheads="1"/>
        </xdr:cNvSpPr>
      </xdr:nvSpPr>
      <xdr:spPr bwMode="auto">
        <a:xfrm>
          <a:off x="15240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67" name="Text Box 67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68" name="Text Box 67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69" name="Text Box 67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70" name="Text Box 67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71" name="Text Box 67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72" name="Text Box 67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73" name="Text Box 67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74" name="Text Box 68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75" name="Text Box 68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76" name="Text Box 68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77" name="Text Box 68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78" name="Text Box 68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79" name="Text Box 68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80" name="Text Box 68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81" name="Text Box 68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82" name="Text Box 68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83" name="Text Box 68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84" name="Text Box 69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85" name="Text Box 69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86" name="Text Box 69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87" name="Text Box 69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88" name="Text Box 69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89" name="Text Box 69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90" name="Text Box 69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91" name="Text Box 69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92" name="Text Box 69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93" name="Text Box 69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94" name="Text Box 70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95" name="Text Box 70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96" name="Text Box 70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97" name="Text Box 70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98" name="Text Box 70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899" name="Text Box 70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00" name="Text Box 70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01" name="Text Box 70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02" name="Text Box 70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03" name="Text Box 70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04" name="Text Box 71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05" name="Text Box 71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06" name="Text Box 71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07" name="Text Box 71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08" name="Text Box 71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09" name="Text Box 71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10" name="Text Box 71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11" name="Text Box 71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12" name="Text Box 71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13" name="Text Box 71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14" name="Text Box 72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15" name="Text Box 72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16" name="Text Box 72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17" name="Text Box 72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18" name="Text Box 72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19" name="Text Box 72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20" name="Text Box 72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21" name="Text Box 72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22" name="Text Box 72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23" name="Text Box 72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24" name="Text Box 73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25" name="Text Box 73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26" name="Text Box 73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27" name="Text Box 73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28" name="Text Box 73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29" name="Text Box 73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30" name="Text Box 73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31" name="Text Box 73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32" name="Text Box 73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33" name="Text Box 73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34" name="Text Box 74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35" name="Text Box 74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36" name="Text Box 74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37" name="Text Box 74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38" name="Text Box 74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39" name="Text Box 74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40" name="Text Box 74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41" name="Text Box 74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42" name="Text Box 74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43" name="Text Box 74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44" name="Text Box 75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45" name="Text Box 75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46" name="Text Box 75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47" name="Text Box 75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48" name="Text Box 75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49" name="Text Box 75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50" name="Text Box 75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51" name="Text Box 75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52" name="Text Box 75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53" name="Text Box 75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54" name="Text Box 76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55" name="Text Box 76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56" name="Text Box 76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57" name="Text Box 76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58" name="Text Box 76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59" name="Text Box 76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60" name="Text Box 76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61" name="Text Box 76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62" name="Text Box 76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63" name="Text Box 76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64" name="Text Box 77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65" name="Text Box 77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66" name="Text Box 77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67" name="Text Box 77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68" name="Text Box 77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69" name="Text Box 77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70" name="Text Box 77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71" name="Text Box 77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72" name="Text Box 77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73" name="Text Box 77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74" name="Text Box 78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75" name="Text Box 78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76" name="Text Box 78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77" name="Text Box 78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78" name="Text Box 78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79" name="Text Box 78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80" name="Text Box 78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81" name="Text Box 78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82" name="Text Box 78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83" name="Text Box 78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84" name="Text Box 79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85" name="Text Box 79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86" name="Text Box 79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87" name="Text Box 79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88" name="Text Box 79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89" name="Text Box 79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90" name="Text Box 79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0991" name="Text Box 79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92" name="Text Box 79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93" name="Text Box 79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94" name="Text Box 80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95" name="Text Box 80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96" name="Text Box 80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97" name="Text Box 80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98" name="Text Box 80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0999" name="Text Box 80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00" name="Text Box 80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01" name="Text Box 80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02" name="Text Box 80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03" name="Text Box 80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04" name="Text Box 81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05" name="Text Box 81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06" name="Text Box 81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07" name="Text Box 81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08" name="Text Box 81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09" name="Text Box 81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10" name="Text Box 81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11" name="Text Box 81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12" name="Text Box 81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13" name="Text Box 81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14" name="Text Box 82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15" name="Text Box 82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16" name="Text Box 82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17" name="Text Box 82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18" name="Text Box 82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19" name="Text Box 82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20" name="Text Box 82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21" name="Text Box 82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22" name="Text Box 82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23" name="Text Box 82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24" name="Text Box 83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25" name="Text Box 83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26" name="Text Box 83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27" name="Text Box 83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28" name="Text Box 83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29" name="Text Box 83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30" name="Text Box 83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31" name="Text Box 83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32" name="Text Box 83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33" name="Text Box 83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34" name="Text Box 84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35" name="Text Box 84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36" name="Text Box 84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37" name="Text Box 84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38" name="Text Box 84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39" name="Text Box 84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40" name="Text Box 84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41" name="Text Box 84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42" name="Text Box 84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43" name="Text Box 84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44" name="Text Box 85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45" name="Text Box 85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46" name="Text Box 85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47" name="Text Box 85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48" name="Text Box 85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49" name="Text Box 85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50" name="Text Box 85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51" name="Text Box 85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52" name="Text Box 85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53" name="Text Box 85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54" name="Text Box 86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55" name="Text Box 86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56" name="Text Box 86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57" name="Text Box 86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58" name="Text Box 86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59" name="Text Box 86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60" name="Text Box 86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61" name="Text Box 86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62" name="Text Box 86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63" name="Text Box 86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64" name="Text Box 87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65" name="Text Box 87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66" name="Text Box 87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67" name="Text Box 87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68" name="Text Box 87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69" name="Text Box 87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70" name="Text Box 87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71" name="Text Box 87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72" name="Text Box 87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73" name="Text Box 87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74" name="Text Box 88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75" name="Text Box 88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76" name="Text Box 88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77" name="Text Box 88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78" name="Text Box 88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79" name="Text Box 88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80" name="Text Box 88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81" name="Text Box 88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82" name="Text Box 88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83" name="Text Box 88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84" name="Text Box 89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85" name="Text Box 89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86" name="Text Box 89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87" name="Text Box 89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88" name="Text Box 89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89" name="Text Box 89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90" name="Text Box 89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91" name="Text Box 89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092" name="Text Box 89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93" name="Text Box 89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94" name="Text Box 90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95" name="Text Box 90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96" name="Text Box 90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97" name="Text Box 90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98" name="Text Box 90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099" name="Text Box 90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00" name="Text Box 90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01" name="Text Box 90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02" name="Text Box 90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03" name="Text Box 90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04" name="Text Box 91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05" name="Text Box 91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06" name="Text Box 91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07" name="Text Box 91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08" name="Text Box 91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09" name="Text Box 91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10" name="Text Box 91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11" name="Text Box 91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12" name="Text Box 91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13" name="Text Box 91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14" name="Text Box 92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15" name="Text Box 92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16" name="Text Box 92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17" name="Text Box 92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18" name="Text Box 92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19" name="Text Box 92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20" name="Text Box 92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21" name="Text Box 92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22" name="Text Box 92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23" name="Text Box 92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24" name="Text Box 93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25" name="Text Box 93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26" name="Text Box 93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27" name="Text Box 93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28" name="Text Box 93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29" name="Text Box 93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30" name="Text Box 93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31" name="Text Box 93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32" name="Text Box 93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33" name="Text Box 93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34" name="Text Box 94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35" name="Text Box 94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36" name="Text Box 94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37" name="Text Box 94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38" name="Text Box 94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39" name="Text Box 94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40" name="Text Box 94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41" name="Text Box 94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42" name="Text Box 94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43" name="Text Box 94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44" name="Text Box 95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45" name="Text Box 95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46" name="Text Box 95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47" name="Text Box 95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48" name="Text Box 95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49" name="Text Box 95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50" name="Text Box 95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51" name="Text Box 95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52" name="Text Box 95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53" name="Text Box 95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54" name="Text Box 960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55" name="Text Box 961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56" name="Text Box 962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57" name="Text Box 963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58" name="Text Box 964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59" name="Text Box 965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60" name="Text Box 966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61" name="Text Box 967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62" name="Text Box 968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219075</xdr:colOff>
      <xdr:row>25</xdr:row>
      <xdr:rowOff>133350</xdr:rowOff>
    </xdr:to>
    <xdr:sp macro="" textlink="">
      <xdr:nvSpPr>
        <xdr:cNvPr id="571163" name="Text Box 969"/>
        <xdr:cNvSpPr txBox="1">
          <a:spLocks noChangeArrowheads="1"/>
        </xdr:cNvSpPr>
      </xdr:nvSpPr>
      <xdr:spPr bwMode="auto">
        <a:xfrm>
          <a:off x="2362200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64" name="Text Box 97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65" name="Text Box 97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66" name="Text Box 97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67" name="Text Box 97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68" name="Text Box 97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69" name="Text Box 97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70" name="Text Box 97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71" name="Text Box 97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72" name="Text Box 97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73" name="Text Box 97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74" name="Text Box 980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75" name="Text Box 981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76" name="Text Box 982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77" name="Text Box 983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78" name="Text Box 984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79" name="Text Box 985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80" name="Text Box 986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81" name="Text Box 987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82" name="Text Box 988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24</xdr:row>
      <xdr:rowOff>0</xdr:rowOff>
    </xdr:from>
    <xdr:to>
      <xdr:col>4</xdr:col>
      <xdr:colOff>228600</xdr:colOff>
      <xdr:row>25</xdr:row>
      <xdr:rowOff>133350</xdr:rowOff>
    </xdr:to>
    <xdr:sp macro="" textlink="">
      <xdr:nvSpPr>
        <xdr:cNvPr id="571183" name="Text Box 989"/>
        <xdr:cNvSpPr txBox="1">
          <a:spLocks noChangeArrowheads="1"/>
        </xdr:cNvSpPr>
      </xdr:nvSpPr>
      <xdr:spPr bwMode="auto">
        <a:xfrm>
          <a:off x="2371725" y="351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workbookViewId="0">
      <selection activeCell="D18" sqref="D18"/>
    </sheetView>
  </sheetViews>
  <sheetFormatPr defaultRowHeight="12.75"/>
  <cols>
    <col min="2" max="2" width="12.7109375" customWidth="1"/>
    <col min="3" max="3" width="40.85546875" customWidth="1"/>
    <col min="4" max="4" width="20.5703125" customWidth="1"/>
    <col min="8" max="8" width="12.42578125" bestFit="1" customWidth="1"/>
  </cols>
  <sheetData>
    <row r="2" spans="1:5">
      <c r="B2" s="129"/>
      <c r="C2" s="129"/>
    </row>
    <row r="3" spans="1:5">
      <c r="B3" s="1"/>
      <c r="C3" s="2" t="s">
        <v>0</v>
      </c>
      <c r="D3" s="1"/>
    </row>
    <row r="4" spans="1:5">
      <c r="A4" s="130" t="s">
        <v>79</v>
      </c>
      <c r="B4" s="131"/>
      <c r="C4" s="131"/>
      <c r="D4" s="131"/>
      <c r="E4" s="132"/>
    </row>
    <row r="5" spans="1:5">
      <c r="A5" s="133" t="s">
        <v>74</v>
      </c>
      <c r="B5" s="134"/>
      <c r="C5" s="134"/>
      <c r="D5" s="134"/>
      <c r="E5" s="135"/>
    </row>
    <row r="6" spans="1:5">
      <c r="B6" s="1"/>
      <c r="C6" s="3"/>
      <c r="D6" s="1"/>
    </row>
    <row r="7" spans="1:5">
      <c r="B7" s="1"/>
      <c r="C7" s="1"/>
      <c r="D7" s="1"/>
    </row>
    <row r="8" spans="1:5">
      <c r="B8" s="4" t="s">
        <v>1</v>
      </c>
      <c r="C8" s="4" t="s">
        <v>2</v>
      </c>
      <c r="D8" s="4" t="s">
        <v>3</v>
      </c>
    </row>
    <row r="9" spans="1:5">
      <c r="B9" s="5"/>
      <c r="C9" s="5"/>
      <c r="D9" s="6"/>
    </row>
    <row r="10" spans="1:5">
      <c r="B10" s="7">
        <v>10000</v>
      </c>
      <c r="C10" s="8" t="s">
        <v>4</v>
      </c>
      <c r="D10" s="9">
        <f>SUM(Tételes!N8:N12)+SUM(Tételes!O8:O12)</f>
        <v>0</v>
      </c>
    </row>
    <row r="11" spans="1:5">
      <c r="B11" s="5"/>
      <c r="C11" s="5"/>
      <c r="D11" s="10"/>
    </row>
    <row r="12" spans="1:5">
      <c r="B12" s="7">
        <v>20000</v>
      </c>
      <c r="C12" s="8" t="s">
        <v>55</v>
      </c>
      <c r="D12" s="9">
        <f>SUM(Tételes!N14:N25)+SUM(Tételes!O14:O25)</f>
        <v>0</v>
      </c>
    </row>
    <row r="13" spans="1:5">
      <c r="B13" s="5"/>
      <c r="C13" s="5"/>
      <c r="D13" s="10"/>
    </row>
    <row r="14" spans="1:5">
      <c r="B14" s="7">
        <v>30000</v>
      </c>
      <c r="C14" s="8" t="s">
        <v>5</v>
      </c>
      <c r="D14" s="9">
        <f>SUM(Tételes!N26:N101)+SUM(Tételes!O26:O101)</f>
        <v>0</v>
      </c>
    </row>
    <row r="15" spans="1:5">
      <c r="B15" s="11"/>
      <c r="C15" s="12"/>
      <c r="D15" s="10"/>
    </row>
    <row r="16" spans="1:5">
      <c r="B16" s="13">
        <v>40000</v>
      </c>
      <c r="C16" s="8" t="s">
        <v>45</v>
      </c>
      <c r="D16" s="9">
        <f>SUM(Tételes!N102:N110)+SUM(Tételes!O102:O110)</f>
        <v>0</v>
      </c>
    </row>
    <row r="17" spans="2:8">
      <c r="B17" s="11"/>
      <c r="C17" s="12"/>
      <c r="D17" s="10"/>
    </row>
    <row r="18" spans="2:8">
      <c r="B18" s="13">
        <v>80000</v>
      </c>
      <c r="C18" s="8" t="s">
        <v>6</v>
      </c>
      <c r="D18" s="9">
        <f>SUM(Tételes!N117:N117)+SUM(Tételes!O117:O117)</f>
        <v>0</v>
      </c>
    </row>
    <row r="19" spans="2:8">
      <c r="B19" s="11"/>
      <c r="C19" s="11"/>
      <c r="D19" s="10"/>
    </row>
    <row r="20" spans="2:8">
      <c r="D20" s="14"/>
    </row>
    <row r="21" spans="2:8">
      <c r="C21" s="13" t="s">
        <v>7</v>
      </c>
      <c r="D21" s="15">
        <f>SUM(D10:D18)</f>
        <v>0</v>
      </c>
      <c r="H21" s="41"/>
    </row>
    <row r="22" spans="2:8">
      <c r="C22" s="16" t="s">
        <v>64</v>
      </c>
      <c r="D22" s="17">
        <f>D21*0.27</f>
        <v>0</v>
      </c>
      <c r="H22" s="41"/>
    </row>
    <row r="23" spans="2:8">
      <c r="C23" s="13" t="s">
        <v>8</v>
      </c>
      <c r="D23" s="15">
        <f>SUM(D21:D22)</f>
        <v>0</v>
      </c>
      <c r="H23" s="41"/>
    </row>
    <row r="24" spans="2:8">
      <c r="H24" s="40"/>
    </row>
    <row r="39" spans="3:3" ht="15">
      <c r="C39" s="43"/>
    </row>
    <row r="40" spans="3:3">
      <c r="C40" s="42"/>
    </row>
    <row r="41" spans="3:3">
      <c r="C41" s="42"/>
    </row>
    <row r="42" spans="3:3">
      <c r="C42" s="42"/>
    </row>
  </sheetData>
  <mergeCells count="3">
    <mergeCell ref="B2:C2"/>
    <mergeCell ref="A4:E4"/>
    <mergeCell ref="A5:E5"/>
  </mergeCells>
  <phoneticPr fontId="0" type="noConversion"/>
  <pageMargins left="0.39374999999999999" right="0.39374999999999999" top="0.59027777777777779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62"/>
  <sheetViews>
    <sheetView tabSelected="1" topLeftCell="E1" zoomScale="115" zoomScaleNormal="115" workbookViewId="0">
      <selection activeCell="L8" sqref="L8:O117"/>
    </sheetView>
  </sheetViews>
  <sheetFormatPr defaultRowHeight="12.75"/>
  <cols>
    <col min="2" max="3" width="5.7109375" customWidth="1"/>
    <col min="4" max="4" width="12.7109375" customWidth="1"/>
    <col min="5" max="5" width="60.7109375" customWidth="1"/>
    <col min="6" max="6" width="15.7109375" customWidth="1"/>
    <col min="7" max="7" width="12.7109375" customWidth="1"/>
    <col min="8" max="11" width="0" hidden="1" customWidth="1"/>
    <col min="12" max="12" width="15.7109375" style="18" customWidth="1"/>
    <col min="13" max="13" width="15.7109375" customWidth="1"/>
    <col min="14" max="15" width="20.7109375" customWidth="1"/>
    <col min="16" max="17" width="5.7109375" customWidth="1"/>
  </cols>
  <sheetData>
    <row r="1" spans="3:16">
      <c r="C1" s="136" t="s">
        <v>78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3:16" ht="12.75" customHeight="1">
      <c r="D2" s="137" t="s">
        <v>9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4" spans="3:16" ht="26.25" customHeight="1" thickBot="1">
      <c r="D4" s="4" t="s">
        <v>1</v>
      </c>
      <c r="E4" s="4" t="s">
        <v>10</v>
      </c>
      <c r="F4" s="4" t="s">
        <v>75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94" t="s">
        <v>12</v>
      </c>
      <c r="M4" s="94" t="s">
        <v>13</v>
      </c>
      <c r="N4" s="94" t="s">
        <v>14</v>
      </c>
      <c r="O4" s="94" t="s">
        <v>15</v>
      </c>
    </row>
    <row r="5" spans="3:16" ht="6" customHeight="1" thickTop="1">
      <c r="D5" s="19"/>
      <c r="K5" s="20"/>
    </row>
    <row r="6" spans="3:16">
      <c r="D6" s="7">
        <v>10000</v>
      </c>
      <c r="E6" s="8" t="s">
        <v>4</v>
      </c>
      <c r="F6" s="3"/>
      <c r="G6" s="1"/>
      <c r="H6" s="1"/>
      <c r="I6" s="1"/>
      <c r="J6" s="21"/>
      <c r="K6" s="21"/>
    </row>
    <row r="7" spans="3:16" ht="6" customHeight="1">
      <c r="D7" s="22"/>
      <c r="E7" s="1"/>
      <c r="F7" s="1"/>
      <c r="G7" s="1"/>
      <c r="H7" s="1"/>
      <c r="I7" s="1"/>
      <c r="J7" s="1"/>
      <c r="K7" s="116"/>
    </row>
    <row r="8" spans="3:16" ht="12.75" customHeight="1">
      <c r="D8" s="115">
        <v>11020</v>
      </c>
      <c r="E8" s="50" t="s">
        <v>16</v>
      </c>
      <c r="F8" s="62">
        <v>1</v>
      </c>
      <c r="G8" s="50" t="s">
        <v>17</v>
      </c>
      <c r="H8" s="50"/>
      <c r="I8" s="50"/>
      <c r="J8" s="50"/>
      <c r="K8" s="50"/>
      <c r="L8" s="63"/>
      <c r="M8" s="63"/>
      <c r="N8" s="64"/>
      <c r="O8" s="64"/>
    </row>
    <row r="9" spans="3:16" ht="24">
      <c r="D9" s="68">
        <v>11060</v>
      </c>
      <c r="E9" s="117" t="s">
        <v>52</v>
      </c>
      <c r="F9" s="67">
        <v>1</v>
      </c>
      <c r="G9" s="66" t="s">
        <v>17</v>
      </c>
      <c r="H9" s="70"/>
      <c r="I9" s="70"/>
      <c r="J9" s="70"/>
      <c r="K9" s="71"/>
      <c r="L9" s="65"/>
      <c r="M9" s="65"/>
      <c r="N9" s="64"/>
      <c r="O9" s="64"/>
    </row>
    <row r="10" spans="3:16">
      <c r="D10" s="68">
        <v>11070</v>
      </c>
      <c r="E10" s="68" t="s">
        <v>19</v>
      </c>
      <c r="F10" s="69">
        <v>1</v>
      </c>
      <c r="G10" s="68" t="s">
        <v>17</v>
      </c>
      <c r="H10" s="72">
        <v>0</v>
      </c>
      <c r="I10" s="72">
        <v>0</v>
      </c>
      <c r="J10" s="72" t="e">
        <f>#REF!*H10</f>
        <v>#REF!</v>
      </c>
      <c r="K10" s="73" t="e">
        <f>#REF!*I10</f>
        <v>#REF!</v>
      </c>
      <c r="L10" s="63"/>
      <c r="M10" s="63"/>
      <c r="N10" s="64"/>
      <c r="O10" s="64"/>
    </row>
    <row r="11" spans="3:16">
      <c r="D11" s="101">
        <v>11200</v>
      </c>
      <c r="E11" s="101" t="s">
        <v>80</v>
      </c>
      <c r="F11" s="102">
        <v>1</v>
      </c>
      <c r="G11" s="101" t="s">
        <v>17</v>
      </c>
      <c r="H11" s="103"/>
      <c r="I11" s="103"/>
      <c r="J11" s="103"/>
      <c r="K11" s="104"/>
      <c r="L11" s="105"/>
      <c r="M11" s="105"/>
      <c r="N11" s="64"/>
      <c r="O11" s="64"/>
    </row>
    <row r="12" spans="3:16">
      <c r="D12" s="91">
        <v>12100</v>
      </c>
      <c r="E12" s="91" t="s">
        <v>20</v>
      </c>
      <c r="F12" s="95">
        <v>10</v>
      </c>
      <c r="G12" s="91" t="s">
        <v>18</v>
      </c>
      <c r="H12" s="72">
        <v>0</v>
      </c>
      <c r="I12" s="72">
        <v>0</v>
      </c>
      <c r="J12" s="72" t="e">
        <f>#REF!*H12</f>
        <v>#REF!</v>
      </c>
      <c r="K12" s="73" t="e">
        <f>#REF!*I12</f>
        <v>#REF!</v>
      </c>
      <c r="L12" s="63"/>
      <c r="M12" s="63"/>
      <c r="N12" s="64"/>
      <c r="O12" s="64"/>
    </row>
    <row r="13" spans="3:16" ht="6" customHeight="1">
      <c r="D13" s="39"/>
      <c r="E13" s="1"/>
      <c r="F13" s="1"/>
      <c r="G13" s="1"/>
      <c r="H13" s="23">
        <v>0</v>
      </c>
      <c r="I13" s="23">
        <v>0</v>
      </c>
      <c r="J13" s="23" t="e">
        <f>#REF!*H13</f>
        <v>#REF!</v>
      </c>
      <c r="K13" s="33" t="e">
        <f>#REF!*I13</f>
        <v>#REF!</v>
      </c>
      <c r="L13" s="37"/>
      <c r="M13" s="37"/>
      <c r="N13" s="46"/>
      <c r="O13" s="46"/>
    </row>
    <row r="14" spans="3:16" ht="12.75" customHeight="1">
      <c r="D14" s="7">
        <v>20000</v>
      </c>
      <c r="E14" s="8" t="s">
        <v>53</v>
      </c>
      <c r="F14" s="1"/>
      <c r="G14" s="1"/>
      <c r="H14" s="28"/>
      <c r="I14" s="28"/>
      <c r="J14" s="28"/>
      <c r="K14" s="28"/>
      <c r="L14" s="37"/>
      <c r="M14" s="37"/>
      <c r="N14" s="46"/>
      <c r="O14" s="46"/>
    </row>
    <row r="15" spans="3:16" ht="6" customHeight="1">
      <c r="D15" s="39"/>
      <c r="E15" s="1"/>
      <c r="F15" s="1"/>
      <c r="G15" s="1"/>
      <c r="H15" s="28"/>
      <c r="I15" s="28"/>
      <c r="J15" s="28"/>
      <c r="K15" s="28"/>
      <c r="L15" s="37"/>
      <c r="M15" s="37"/>
      <c r="N15" s="46"/>
      <c r="O15" s="46"/>
    </row>
    <row r="16" spans="3:16" ht="12.75" customHeight="1">
      <c r="D16" s="7">
        <v>21000</v>
      </c>
      <c r="E16" s="8" t="s">
        <v>54</v>
      </c>
      <c r="F16" s="1"/>
      <c r="G16" s="1"/>
      <c r="H16" s="28"/>
      <c r="I16" s="28"/>
      <c r="J16" s="28"/>
      <c r="K16" s="28"/>
      <c r="L16" s="37"/>
      <c r="M16" s="37"/>
      <c r="N16" s="46"/>
      <c r="O16" s="46"/>
    </row>
    <row r="17" spans="3:15" ht="6" customHeight="1">
      <c r="D17" s="75"/>
      <c r="E17" s="3"/>
      <c r="F17" s="1"/>
      <c r="G17" s="1"/>
      <c r="H17" s="28"/>
      <c r="I17" s="28"/>
      <c r="J17" s="28"/>
      <c r="K17" s="28"/>
      <c r="L17" s="37"/>
      <c r="M17" s="37"/>
      <c r="N17" s="46"/>
      <c r="O17" s="46"/>
    </row>
    <row r="18" spans="3:15" ht="12.75" customHeight="1">
      <c r="D18" s="76">
        <v>21110</v>
      </c>
      <c r="E18" s="74" t="s">
        <v>69</v>
      </c>
      <c r="F18" s="1"/>
      <c r="G18" s="1"/>
      <c r="H18" s="28"/>
      <c r="I18" s="28"/>
      <c r="J18" s="28"/>
      <c r="K18" s="28"/>
      <c r="L18" s="37"/>
      <c r="M18" s="37"/>
      <c r="N18" s="46"/>
      <c r="O18" s="46"/>
    </row>
    <row r="19" spans="3:15" ht="6" customHeight="1">
      <c r="D19" s="118"/>
      <c r="E19" s="3"/>
      <c r="F19" s="1"/>
      <c r="G19" s="1"/>
      <c r="H19" s="28"/>
      <c r="I19" s="28"/>
      <c r="J19" s="28"/>
      <c r="K19" s="28"/>
      <c r="L19" s="37"/>
      <c r="M19" s="37"/>
      <c r="N19" s="46"/>
      <c r="O19" s="46"/>
    </row>
    <row r="20" spans="3:15" ht="12.75" customHeight="1">
      <c r="D20" s="119">
        <v>21113</v>
      </c>
      <c r="E20" s="80" t="s">
        <v>70</v>
      </c>
      <c r="F20" s="62">
        <v>63</v>
      </c>
      <c r="G20" s="78" t="s">
        <v>21</v>
      </c>
      <c r="H20" s="79"/>
      <c r="I20" s="79"/>
      <c r="J20" s="79"/>
      <c r="K20" s="79"/>
      <c r="L20" s="105"/>
      <c r="M20" s="105"/>
      <c r="N20" s="107"/>
      <c r="O20" s="107"/>
    </row>
    <row r="21" spans="3:15" ht="6" customHeight="1">
      <c r="D21" s="118"/>
      <c r="E21" s="3"/>
      <c r="F21" s="1"/>
      <c r="G21" s="1"/>
      <c r="H21" s="28"/>
      <c r="I21" s="28"/>
      <c r="J21" s="28"/>
      <c r="K21" s="28"/>
      <c r="L21" s="37"/>
      <c r="M21" s="37"/>
      <c r="N21" s="46"/>
      <c r="O21" s="46"/>
    </row>
    <row r="22" spans="3:15" ht="12.75" customHeight="1">
      <c r="C22" s="60"/>
      <c r="D22" s="76">
        <v>21150</v>
      </c>
      <c r="E22" s="74" t="s">
        <v>66</v>
      </c>
      <c r="F22" s="1"/>
      <c r="G22" s="1"/>
      <c r="H22" s="28"/>
      <c r="I22" s="28"/>
      <c r="J22" s="28"/>
      <c r="K22" s="28"/>
      <c r="L22" s="37"/>
      <c r="M22" s="37"/>
      <c r="N22" s="46"/>
      <c r="O22" s="46"/>
    </row>
    <row r="23" spans="3:15" ht="6" customHeight="1">
      <c r="C23" s="60"/>
      <c r="D23" s="77"/>
      <c r="E23" s="3"/>
      <c r="F23" s="1"/>
      <c r="G23" s="1"/>
      <c r="H23" s="28"/>
      <c r="I23" s="28"/>
      <c r="J23" s="28"/>
      <c r="K23" s="28"/>
      <c r="L23" s="37"/>
      <c r="M23" s="37"/>
      <c r="N23" s="46"/>
      <c r="O23" s="46"/>
    </row>
    <row r="24" spans="3:15" ht="12.75" customHeight="1">
      <c r="C24" s="60"/>
      <c r="D24" s="91">
        <v>21154</v>
      </c>
      <c r="E24" s="91" t="s">
        <v>71</v>
      </c>
      <c r="F24" s="100">
        <v>469</v>
      </c>
      <c r="G24" s="78" t="s">
        <v>21</v>
      </c>
      <c r="H24" s="79"/>
      <c r="I24" s="79"/>
      <c r="J24" s="79"/>
      <c r="K24" s="79"/>
      <c r="L24" s="63"/>
      <c r="M24" s="63"/>
      <c r="N24" s="64"/>
      <c r="O24" s="64"/>
    </row>
    <row r="25" spans="3:15" ht="6" customHeight="1">
      <c r="C25" s="60"/>
      <c r="D25" s="21"/>
      <c r="E25" s="1"/>
      <c r="F25" s="108"/>
      <c r="G25" s="1"/>
      <c r="H25" s="28"/>
      <c r="I25" s="28"/>
      <c r="J25" s="28"/>
      <c r="K25" s="28"/>
      <c r="L25" s="37"/>
      <c r="M25" s="37"/>
      <c r="N25" s="46"/>
      <c r="O25" s="46"/>
    </row>
    <row r="26" spans="3:15" ht="12.75" customHeight="1">
      <c r="D26" s="7">
        <v>30000</v>
      </c>
      <c r="E26" s="8" t="s">
        <v>5</v>
      </c>
      <c r="F26" s="3"/>
      <c r="G26" s="1"/>
      <c r="H26" s="24"/>
      <c r="I26" s="24"/>
      <c r="J26" s="24"/>
      <c r="K26" s="25"/>
      <c r="L26" s="36"/>
      <c r="M26" s="1"/>
    </row>
    <row r="27" spans="3:15" ht="6" customHeight="1">
      <c r="D27" s="22"/>
      <c r="E27" s="1"/>
      <c r="F27" s="61"/>
      <c r="G27" s="1"/>
      <c r="H27" s="24"/>
      <c r="I27" s="24"/>
      <c r="J27" s="24"/>
      <c r="K27" s="25"/>
      <c r="L27" s="36"/>
      <c r="M27" s="1"/>
    </row>
    <row r="28" spans="3:15" ht="12.75" customHeight="1">
      <c r="D28" s="13">
        <v>31000</v>
      </c>
      <c r="E28" s="8" t="s">
        <v>57</v>
      </c>
      <c r="F28" s="61"/>
      <c r="G28" s="1"/>
      <c r="H28" s="24"/>
      <c r="I28" s="24"/>
      <c r="J28" s="24"/>
      <c r="K28" s="28"/>
      <c r="L28" s="36"/>
      <c r="M28" s="1"/>
    </row>
    <row r="29" spans="3:15" ht="6" customHeight="1">
      <c r="D29" s="22"/>
      <c r="E29" s="1"/>
      <c r="F29" s="61"/>
      <c r="G29" s="1"/>
      <c r="H29" s="24"/>
      <c r="I29" s="24"/>
      <c r="J29" s="24"/>
      <c r="K29" s="28"/>
      <c r="L29" s="36"/>
      <c r="M29" s="1"/>
    </row>
    <row r="30" spans="3:15" ht="12.75" customHeight="1">
      <c r="D30" s="13">
        <v>31100</v>
      </c>
      <c r="E30" s="8" t="s">
        <v>46</v>
      </c>
      <c r="F30" s="3"/>
      <c r="G30" s="1"/>
      <c r="H30" s="24"/>
      <c r="I30" s="24"/>
      <c r="J30" s="24"/>
      <c r="K30" s="28"/>
      <c r="L30" s="37"/>
      <c r="M30" s="21"/>
    </row>
    <row r="31" spans="3:15" ht="6" customHeight="1">
      <c r="D31" s="26"/>
      <c r="E31" s="1"/>
      <c r="F31" s="1"/>
      <c r="G31" s="1"/>
      <c r="H31" s="24"/>
      <c r="I31" s="24"/>
      <c r="J31" s="24"/>
      <c r="K31" s="28"/>
      <c r="L31" s="37"/>
      <c r="M31" s="37"/>
    </row>
    <row r="32" spans="3:15" ht="13.5" customHeight="1">
      <c r="D32" s="120">
        <v>31102</v>
      </c>
      <c r="E32" s="100" t="s">
        <v>77</v>
      </c>
      <c r="F32" s="62">
        <v>67</v>
      </c>
      <c r="G32" s="50" t="s">
        <v>21</v>
      </c>
      <c r="H32" s="81"/>
      <c r="I32" s="81"/>
      <c r="J32" s="81"/>
      <c r="K32" s="81"/>
      <c r="L32" s="63"/>
      <c r="M32" s="63"/>
      <c r="N32" s="64"/>
      <c r="O32" s="64"/>
    </row>
    <row r="33" spans="4:15" ht="13.5" customHeight="1">
      <c r="D33" s="120">
        <v>31109</v>
      </c>
      <c r="E33" s="100" t="s">
        <v>83</v>
      </c>
      <c r="F33" s="100">
        <f>792.1*0.5+792.1*0.2*0.05+792.1*0.4*0.05</f>
        <v>419.81299999999999</v>
      </c>
      <c r="G33" s="50" t="s">
        <v>85</v>
      </c>
      <c r="H33" s="81"/>
      <c r="I33" s="81"/>
      <c r="J33" s="81"/>
      <c r="K33" s="81"/>
      <c r="L33" s="63"/>
      <c r="M33" s="63"/>
      <c r="N33" s="64"/>
      <c r="O33" s="64"/>
    </row>
    <row r="34" spans="4:15" ht="12.75" customHeight="1">
      <c r="D34" s="120" t="s">
        <v>68</v>
      </c>
      <c r="E34" s="100" t="s">
        <v>73</v>
      </c>
      <c r="F34" s="100">
        <v>467.39</v>
      </c>
      <c r="G34" s="50" t="s">
        <v>22</v>
      </c>
      <c r="H34" s="81"/>
      <c r="I34" s="81"/>
      <c r="J34" s="81"/>
      <c r="K34" s="81"/>
      <c r="L34" s="63"/>
      <c r="M34" s="63"/>
      <c r="N34" s="64"/>
      <c r="O34" s="64"/>
    </row>
    <row r="35" spans="4:15" ht="6" customHeight="1">
      <c r="D35" s="54"/>
      <c r="E35" s="56"/>
      <c r="F35" s="56"/>
      <c r="G35" s="51"/>
      <c r="H35" s="53"/>
      <c r="I35" s="53"/>
      <c r="J35" s="53"/>
      <c r="K35" s="53"/>
      <c r="L35" s="49"/>
      <c r="M35" s="49"/>
    </row>
    <row r="36" spans="4:15" ht="12.75" customHeight="1">
      <c r="D36" s="32">
        <v>31200</v>
      </c>
      <c r="E36" s="74" t="s">
        <v>56</v>
      </c>
      <c r="F36" s="56"/>
      <c r="G36" s="51"/>
      <c r="H36" s="53"/>
      <c r="I36" s="53"/>
      <c r="J36" s="53"/>
      <c r="K36" s="53"/>
      <c r="L36" s="49"/>
      <c r="M36" s="49"/>
    </row>
    <row r="37" spans="4:15" ht="6" customHeight="1">
      <c r="D37" s="82"/>
      <c r="E37" s="3"/>
      <c r="F37" s="56"/>
      <c r="G37" s="51"/>
      <c r="H37" s="53"/>
      <c r="I37" s="53"/>
      <c r="J37" s="53"/>
      <c r="K37" s="53"/>
      <c r="L37" s="49"/>
      <c r="M37" s="49"/>
    </row>
    <row r="38" spans="4:15" ht="12.75" customHeight="1">
      <c r="D38" s="50">
        <v>31211</v>
      </c>
      <c r="E38" s="62" t="s">
        <v>88</v>
      </c>
      <c r="F38" s="62">
        <v>59</v>
      </c>
      <c r="G38" s="50" t="s">
        <v>17</v>
      </c>
      <c r="H38" s="81"/>
      <c r="I38" s="81"/>
      <c r="J38" s="81"/>
      <c r="K38" s="81"/>
      <c r="L38" s="63"/>
      <c r="M38" s="63"/>
      <c r="N38" s="64"/>
      <c r="O38" s="64"/>
    </row>
    <row r="39" spans="4:15" ht="6" customHeight="1">
      <c r="D39" s="22"/>
      <c r="E39" s="1"/>
      <c r="F39" s="1"/>
      <c r="G39" s="1"/>
      <c r="H39" s="29"/>
      <c r="I39" s="29"/>
      <c r="J39" s="29"/>
      <c r="K39" s="30"/>
      <c r="L39" s="36"/>
      <c r="M39" s="1"/>
    </row>
    <row r="40" spans="4:15" ht="12.75" customHeight="1">
      <c r="D40" s="13">
        <v>32000</v>
      </c>
      <c r="E40" s="8" t="s">
        <v>24</v>
      </c>
      <c r="F40" s="3"/>
      <c r="H40" s="23">
        <v>0</v>
      </c>
      <c r="I40" s="23">
        <v>0</v>
      </c>
      <c r="J40" s="23" t="e">
        <f>#REF!*H40</f>
        <v>#REF!</v>
      </c>
      <c r="K40" s="33" t="e">
        <f>#REF!*I40</f>
        <v>#REF!</v>
      </c>
      <c r="L40" s="37"/>
      <c r="M40" s="46"/>
    </row>
    <row r="41" spans="4:15" ht="6" customHeight="1">
      <c r="D41" s="22"/>
      <c r="E41" s="1"/>
      <c r="F41" s="61"/>
      <c r="H41" s="23">
        <v>0</v>
      </c>
      <c r="I41" s="23">
        <v>0</v>
      </c>
      <c r="J41" s="23" t="e">
        <f>#REF!*H41</f>
        <v>#REF!</v>
      </c>
      <c r="K41" s="33" t="e">
        <f>#REF!*I41</f>
        <v>#REF!</v>
      </c>
      <c r="L41" s="37"/>
      <c r="M41" s="46"/>
    </row>
    <row r="42" spans="4:15" ht="12.75" customHeight="1">
      <c r="D42" s="13">
        <v>32100</v>
      </c>
      <c r="E42" s="8" t="s">
        <v>25</v>
      </c>
      <c r="F42" s="3"/>
      <c r="H42" s="24"/>
      <c r="I42" s="24"/>
      <c r="J42" s="24"/>
      <c r="K42" s="24"/>
      <c r="L42" s="36"/>
      <c r="M42" s="38"/>
    </row>
    <row r="43" spans="4:15" ht="6" customHeight="1">
      <c r="D43" s="26"/>
      <c r="E43" s="1"/>
      <c r="F43" s="1"/>
      <c r="H43" s="24"/>
      <c r="I43" s="24"/>
      <c r="J43" s="24"/>
      <c r="K43" s="24"/>
      <c r="L43" s="36"/>
      <c r="M43" s="38"/>
    </row>
    <row r="44" spans="4:15" ht="12.75" customHeight="1">
      <c r="D44" s="50">
        <v>32104</v>
      </c>
      <c r="E44" s="50" t="s">
        <v>26</v>
      </c>
      <c r="F44" s="62">
        <f>2682.63+792.1*0.5*0.2</f>
        <v>2761.84</v>
      </c>
      <c r="G44" s="50" t="s">
        <v>23</v>
      </c>
      <c r="H44" s="81"/>
      <c r="I44" s="81"/>
      <c r="J44" s="81"/>
      <c r="K44" s="81"/>
      <c r="L44" s="63"/>
      <c r="M44" s="63"/>
      <c r="N44" s="64"/>
      <c r="O44" s="64"/>
    </row>
    <row r="45" spans="4:15" ht="6" customHeight="1">
      <c r="D45" s="39"/>
      <c r="E45" s="1"/>
      <c r="F45" s="1"/>
      <c r="H45" s="83">
        <v>0</v>
      </c>
      <c r="I45" s="83">
        <v>0</v>
      </c>
      <c r="J45" s="83" t="e">
        <f>#REF!*H45</f>
        <v>#REF!</v>
      </c>
      <c r="K45" s="84" t="e">
        <f>#REF!*I45</f>
        <v>#REF!</v>
      </c>
      <c r="L45" s="37"/>
      <c r="M45" s="37"/>
    </row>
    <row r="46" spans="4:15" ht="12.75" customHeight="1">
      <c r="D46" s="13">
        <v>32200</v>
      </c>
      <c r="E46" s="8" t="s">
        <v>27</v>
      </c>
      <c r="F46" s="3"/>
      <c r="H46" s="24"/>
      <c r="I46" s="24"/>
      <c r="J46" s="24"/>
      <c r="K46" s="24"/>
      <c r="L46" s="36"/>
      <c r="M46" s="38"/>
    </row>
    <row r="47" spans="4:15" ht="6" customHeight="1">
      <c r="D47" s="26"/>
      <c r="E47" s="1"/>
      <c r="F47" s="1"/>
      <c r="H47" s="24"/>
      <c r="I47" s="24"/>
      <c r="J47" s="24"/>
      <c r="K47" s="24"/>
      <c r="L47" s="36"/>
      <c r="M47" s="38"/>
    </row>
    <row r="48" spans="4:15" ht="12.75" customHeight="1">
      <c r="D48" s="68">
        <v>32205</v>
      </c>
      <c r="E48" s="68" t="s">
        <v>49</v>
      </c>
      <c r="F48" s="102">
        <f>5100.97+792.1*0.5-2692.27</f>
        <v>2804.7500000000005</v>
      </c>
      <c r="G48" s="68" t="s">
        <v>22</v>
      </c>
      <c r="H48" s="72">
        <v>0</v>
      </c>
      <c r="I48" s="72">
        <v>0</v>
      </c>
      <c r="J48" s="72" t="e">
        <f>#REF!*H48</f>
        <v>#REF!</v>
      </c>
      <c r="K48" s="73" t="e">
        <f>#REF!*I48</f>
        <v>#REF!</v>
      </c>
      <c r="L48" s="63"/>
      <c r="M48" s="63"/>
      <c r="N48" s="64"/>
      <c r="O48" s="64"/>
    </row>
    <row r="49" spans="2:19" ht="6" customHeight="1">
      <c r="D49" s="22"/>
      <c r="E49" s="1"/>
      <c r="F49" s="1"/>
      <c r="G49" s="1"/>
      <c r="H49" s="24"/>
      <c r="I49" s="24"/>
      <c r="J49" s="24"/>
      <c r="K49" s="24"/>
      <c r="L49" s="36"/>
      <c r="M49" s="38"/>
      <c r="Q49" s="40"/>
      <c r="R49" s="40"/>
      <c r="S49" s="40"/>
    </row>
    <row r="50" spans="2:19" ht="12.75" customHeight="1">
      <c r="D50" s="13">
        <v>32300</v>
      </c>
      <c r="E50" s="8" t="s">
        <v>28</v>
      </c>
      <c r="F50" s="3"/>
      <c r="G50" s="1"/>
      <c r="H50" s="24"/>
      <c r="I50" s="24"/>
      <c r="J50" s="24"/>
      <c r="K50" s="24"/>
      <c r="L50" s="36"/>
      <c r="M50" s="38"/>
    </row>
    <row r="51" spans="2:19" ht="6" customHeight="1">
      <c r="D51" s="26"/>
      <c r="E51" s="1"/>
      <c r="F51" s="1"/>
      <c r="G51" s="1"/>
      <c r="H51" s="23">
        <v>0</v>
      </c>
      <c r="I51" s="23">
        <v>0</v>
      </c>
      <c r="J51" s="23" t="e">
        <f>#REF!*H51</f>
        <v>#REF!</v>
      </c>
      <c r="K51" s="33" t="e">
        <f>#REF!*I51</f>
        <v>#REF!</v>
      </c>
      <c r="L51" s="37"/>
      <c r="M51" s="46"/>
    </row>
    <row r="52" spans="2:19" ht="12.75" customHeight="1">
      <c r="D52" s="68">
        <v>32301</v>
      </c>
      <c r="E52" s="68" t="s">
        <v>29</v>
      </c>
      <c r="F52" s="102">
        <f>5100.97+792.1*0.5</f>
        <v>5497.02</v>
      </c>
      <c r="G52" s="68" t="s">
        <v>22</v>
      </c>
      <c r="H52" s="53"/>
      <c r="I52" s="53"/>
      <c r="J52" s="53"/>
      <c r="K52" s="53"/>
      <c r="L52" s="63"/>
      <c r="M52" s="63"/>
      <c r="N52" s="64"/>
      <c r="O52" s="64"/>
    </row>
    <row r="53" spans="2:19" ht="6" customHeight="1">
      <c r="D53" s="22"/>
      <c r="E53" s="1"/>
      <c r="F53" s="1"/>
      <c r="G53" s="1"/>
      <c r="H53" s="28"/>
      <c r="I53" s="28"/>
      <c r="J53" s="28"/>
      <c r="K53" s="28"/>
      <c r="L53" s="37"/>
      <c r="M53" s="46"/>
    </row>
    <row r="54" spans="2:19" ht="12.75" customHeight="1">
      <c r="C54" s="60"/>
      <c r="D54" s="13">
        <v>32350</v>
      </c>
      <c r="E54" s="8" t="s">
        <v>59</v>
      </c>
      <c r="F54" s="3"/>
      <c r="G54" s="1"/>
      <c r="H54" s="28"/>
      <c r="I54" s="28"/>
      <c r="J54" s="28"/>
      <c r="K54" s="28"/>
      <c r="L54" s="37"/>
      <c r="M54" s="46"/>
    </row>
    <row r="55" spans="2:19" ht="6" customHeight="1">
      <c r="C55" s="60"/>
      <c r="D55" s="22"/>
      <c r="E55" s="1"/>
      <c r="F55" s="1"/>
      <c r="G55" s="1"/>
      <c r="H55" s="28"/>
      <c r="I55" s="28"/>
      <c r="J55" s="28"/>
      <c r="K55" s="28"/>
      <c r="L55" s="37"/>
      <c r="M55" s="46"/>
    </row>
    <row r="56" spans="2:19" ht="12.75" customHeight="1">
      <c r="C56" s="60"/>
      <c r="D56" s="85">
        <v>32351</v>
      </c>
      <c r="E56" s="50" t="s">
        <v>58</v>
      </c>
      <c r="F56" s="100">
        <v>854.33</v>
      </c>
      <c r="G56" s="50" t="s">
        <v>23</v>
      </c>
      <c r="H56" s="81"/>
      <c r="I56" s="81"/>
      <c r="J56" s="81"/>
      <c r="K56" s="81"/>
      <c r="L56" s="63"/>
      <c r="M56" s="63"/>
      <c r="N56" s="64"/>
      <c r="O56" s="64"/>
    </row>
    <row r="57" spans="2:19" ht="12.75" customHeight="1">
      <c r="D57" s="78">
        <v>32354</v>
      </c>
      <c r="E57" s="78" t="s">
        <v>60</v>
      </c>
      <c r="F57" s="102">
        <f>(5100.97+792.1*0.5)*0.2</f>
        <v>1099.4040000000002</v>
      </c>
      <c r="G57" s="50" t="s">
        <v>23</v>
      </c>
      <c r="H57" s="79"/>
      <c r="I57" s="79"/>
      <c r="J57" s="79"/>
      <c r="K57" s="79"/>
      <c r="L57" s="105"/>
      <c r="M57" s="63"/>
      <c r="N57" s="64"/>
      <c r="O57" s="64"/>
    </row>
    <row r="58" spans="2:19" ht="6" customHeight="1">
      <c r="D58" s="39"/>
      <c r="E58" s="1"/>
      <c r="F58" s="1"/>
      <c r="G58" s="1"/>
      <c r="H58" s="28"/>
      <c r="I58" s="28"/>
      <c r="J58" s="28"/>
      <c r="K58" s="28"/>
      <c r="L58" s="37"/>
      <c r="M58" s="46"/>
    </row>
    <row r="59" spans="2:19" ht="12.75" customHeight="1">
      <c r="D59" s="13">
        <v>32400</v>
      </c>
      <c r="E59" s="8" t="s">
        <v>30</v>
      </c>
      <c r="F59" s="3"/>
      <c r="G59" s="1"/>
      <c r="H59" s="24"/>
      <c r="I59" s="24"/>
      <c r="J59" s="24"/>
      <c r="K59" s="24"/>
      <c r="L59" s="37"/>
      <c r="M59" s="46"/>
    </row>
    <row r="60" spans="2:19" ht="6" customHeight="1">
      <c r="D60" s="26"/>
      <c r="E60" s="1"/>
      <c r="F60" s="1"/>
      <c r="G60" s="1"/>
      <c r="H60" s="23">
        <v>0</v>
      </c>
      <c r="I60" s="23">
        <v>0</v>
      </c>
      <c r="J60" s="23" t="e">
        <f>#REF!*H60</f>
        <v>#REF!</v>
      </c>
      <c r="K60" s="33" t="e">
        <f>#REF!*I60</f>
        <v>#REF!</v>
      </c>
      <c r="L60" s="37"/>
      <c r="M60" s="46"/>
    </row>
    <row r="61" spans="2:19" ht="12.75" customHeight="1">
      <c r="B61" s="60"/>
      <c r="D61" s="68">
        <v>32401</v>
      </c>
      <c r="E61" s="68" t="s">
        <v>31</v>
      </c>
      <c r="F61" s="69">
        <v>360.8</v>
      </c>
      <c r="G61" s="68" t="s">
        <v>23</v>
      </c>
      <c r="H61" s="52"/>
      <c r="I61" s="52"/>
      <c r="J61" s="52"/>
      <c r="K61" s="52"/>
      <c r="L61" s="63"/>
      <c r="M61" s="63"/>
      <c r="N61" s="64"/>
      <c r="O61" s="64"/>
    </row>
    <row r="62" spans="2:19" ht="6" customHeight="1">
      <c r="B62" s="60"/>
      <c r="D62" s="22"/>
      <c r="E62" s="1"/>
      <c r="F62" s="1"/>
      <c r="G62" s="1"/>
      <c r="H62" s="24"/>
      <c r="I62" s="24"/>
      <c r="J62" s="24"/>
      <c r="K62" s="24"/>
      <c r="L62" s="37"/>
      <c r="M62" s="46"/>
    </row>
    <row r="63" spans="2:19" ht="12.75" customHeight="1">
      <c r="B63" s="60"/>
      <c r="D63" s="13">
        <v>32500</v>
      </c>
      <c r="E63" s="8" t="s">
        <v>32</v>
      </c>
      <c r="F63" s="3"/>
      <c r="G63" s="1"/>
      <c r="H63" s="24"/>
      <c r="I63" s="24"/>
      <c r="J63" s="24"/>
      <c r="K63" s="24"/>
      <c r="L63" s="37"/>
      <c r="M63" s="46"/>
    </row>
    <row r="64" spans="2:19" ht="6" customHeight="1">
      <c r="B64" s="60"/>
      <c r="D64" s="26"/>
      <c r="E64" s="1"/>
      <c r="F64" s="1"/>
      <c r="G64" s="1"/>
      <c r="H64" s="24"/>
      <c r="I64" s="24"/>
      <c r="J64" s="24"/>
      <c r="K64" s="24"/>
      <c r="L64" s="37"/>
      <c r="M64" s="46"/>
    </row>
    <row r="65" spans="2:15" ht="12.75" customHeight="1">
      <c r="B65" s="60"/>
      <c r="D65" s="68">
        <v>32502</v>
      </c>
      <c r="E65" s="68" t="s">
        <v>33</v>
      </c>
      <c r="F65" s="69">
        <f>1095.37*2*0.5+978.74*0.5</f>
        <v>1584.7399999999998</v>
      </c>
      <c r="G65" s="68" t="s">
        <v>22</v>
      </c>
      <c r="H65" s="52"/>
      <c r="I65" s="52"/>
      <c r="J65" s="52"/>
      <c r="K65" s="52"/>
      <c r="L65" s="63"/>
      <c r="M65" s="63"/>
      <c r="N65" s="64"/>
      <c r="O65" s="64"/>
    </row>
    <row r="66" spans="2:15" ht="6" customHeight="1">
      <c r="B66" s="60"/>
      <c r="D66" s="22"/>
      <c r="E66" s="1"/>
      <c r="F66" s="1"/>
      <c r="G66" s="1"/>
      <c r="H66" s="23">
        <v>0</v>
      </c>
      <c r="I66" s="23">
        <v>0</v>
      </c>
      <c r="J66" s="23" t="e">
        <f>#REF!*H66</f>
        <v>#REF!</v>
      </c>
      <c r="K66" s="33" t="e">
        <f>#REF!*I66</f>
        <v>#REF!</v>
      </c>
      <c r="L66" s="37"/>
      <c r="M66" s="46"/>
    </row>
    <row r="67" spans="2:15" ht="12.75" customHeight="1">
      <c r="B67" s="60"/>
      <c r="D67" s="13">
        <v>33000</v>
      </c>
      <c r="E67" s="8" t="s">
        <v>34</v>
      </c>
      <c r="F67" s="3"/>
      <c r="G67" s="1"/>
      <c r="H67" s="24"/>
      <c r="I67" s="24"/>
      <c r="J67" s="24"/>
      <c r="K67" s="24"/>
      <c r="L67" s="37"/>
      <c r="M67" s="46"/>
    </row>
    <row r="68" spans="2:15" ht="6" customHeight="1">
      <c r="B68" s="60"/>
      <c r="D68" s="22"/>
      <c r="E68" s="1"/>
      <c r="F68" s="61"/>
      <c r="G68" s="1"/>
      <c r="H68" s="24"/>
      <c r="I68" s="24"/>
      <c r="J68" s="24"/>
      <c r="K68" s="24"/>
      <c r="L68" s="37"/>
      <c r="M68" s="46"/>
    </row>
    <row r="69" spans="2:15" ht="12.75" customHeight="1">
      <c r="B69" s="60"/>
      <c r="D69" s="13">
        <v>33100</v>
      </c>
      <c r="E69" s="8" t="s">
        <v>50</v>
      </c>
      <c r="F69" s="3"/>
      <c r="G69" s="1"/>
      <c r="H69" s="24"/>
      <c r="I69" s="24"/>
      <c r="J69" s="24"/>
      <c r="K69" s="24"/>
      <c r="L69" s="37"/>
      <c r="M69" s="46"/>
    </row>
    <row r="70" spans="2:15" ht="6" customHeight="1">
      <c r="B70" s="60"/>
      <c r="D70" s="26"/>
      <c r="E70" s="1"/>
      <c r="F70" s="1"/>
      <c r="G70" s="1"/>
      <c r="H70" s="23">
        <v>0</v>
      </c>
      <c r="I70" s="23">
        <v>0</v>
      </c>
      <c r="J70" s="23" t="e">
        <f>#REF!*H70</f>
        <v>#REF!</v>
      </c>
      <c r="K70" s="33" t="e">
        <f>#REF!*I70</f>
        <v>#REF!</v>
      </c>
      <c r="L70" s="49"/>
      <c r="M70" s="46"/>
    </row>
    <row r="71" spans="2:15" ht="12.75" customHeight="1">
      <c r="B71" s="60"/>
      <c r="D71" s="50">
        <v>33101</v>
      </c>
      <c r="E71" s="87" t="s">
        <v>51</v>
      </c>
      <c r="F71" s="121">
        <f>3730.22*0.15+65.03*0.2</f>
        <v>572.53899999999987</v>
      </c>
      <c r="G71" s="68" t="s">
        <v>23</v>
      </c>
      <c r="H71" s="72">
        <v>0</v>
      </c>
      <c r="I71" s="72">
        <v>0</v>
      </c>
      <c r="J71" s="72" t="e">
        <f>#REF!*H71</f>
        <v>#REF!</v>
      </c>
      <c r="K71" s="73" t="e">
        <f>#REF!*I71</f>
        <v>#REF!</v>
      </c>
      <c r="L71" s="63"/>
      <c r="M71" s="63"/>
      <c r="N71" s="64"/>
      <c r="O71" s="64"/>
    </row>
    <row r="72" spans="2:15" ht="5.25" customHeight="1">
      <c r="B72" s="60"/>
      <c r="D72" s="122"/>
      <c r="E72" s="123"/>
      <c r="F72" s="124"/>
      <c r="G72" s="51"/>
      <c r="H72" s="53"/>
      <c r="I72" s="53"/>
      <c r="J72" s="53"/>
      <c r="K72" s="53"/>
      <c r="L72" s="49"/>
      <c r="M72" s="49"/>
      <c r="N72" s="57"/>
      <c r="O72" s="57"/>
    </row>
    <row r="73" spans="2:15" ht="12.75" customHeight="1">
      <c r="B73" s="60"/>
      <c r="D73" s="13">
        <v>33200</v>
      </c>
      <c r="E73" s="8" t="s">
        <v>81</v>
      </c>
      <c r="F73" s="124"/>
      <c r="G73" s="51"/>
      <c r="H73" s="53"/>
      <c r="I73" s="53"/>
      <c r="J73" s="53"/>
      <c r="K73" s="53"/>
      <c r="L73" s="49"/>
      <c r="M73" s="49"/>
      <c r="N73" s="57"/>
      <c r="O73" s="57"/>
    </row>
    <row r="74" spans="2:15" ht="5.25" customHeight="1">
      <c r="B74" s="60"/>
      <c r="D74" s="122"/>
      <c r="E74" s="123"/>
      <c r="F74" s="124"/>
      <c r="G74" s="51"/>
      <c r="H74" s="53"/>
      <c r="I74" s="53"/>
      <c r="J74" s="53"/>
      <c r="K74" s="53"/>
      <c r="L74" s="49"/>
      <c r="M74" s="49"/>
      <c r="N74" s="57"/>
      <c r="O74" s="57"/>
    </row>
    <row r="75" spans="2:15" ht="12.75" customHeight="1">
      <c r="B75" s="60"/>
      <c r="D75" s="50">
        <v>33201</v>
      </c>
      <c r="E75" s="87" t="s">
        <v>82</v>
      </c>
      <c r="F75" s="121">
        <f>459.81*0.2+792.1*0.5*0.2</f>
        <v>171.17200000000003</v>
      </c>
      <c r="G75" s="68" t="s">
        <v>23</v>
      </c>
      <c r="H75" s="72">
        <v>0</v>
      </c>
      <c r="I75" s="72">
        <v>0</v>
      </c>
      <c r="J75" s="72" t="e">
        <f>#REF!*H75</f>
        <v>#REF!</v>
      </c>
      <c r="K75" s="73" t="e">
        <f>#REF!*I75</f>
        <v>#REF!</v>
      </c>
      <c r="L75" s="63"/>
      <c r="M75" s="63"/>
      <c r="N75" s="64"/>
      <c r="O75" s="64"/>
    </row>
    <row r="76" spans="2:15" ht="6" customHeight="1">
      <c r="B76" s="60"/>
      <c r="D76" s="34"/>
      <c r="E76" s="1"/>
      <c r="F76" s="1"/>
      <c r="G76" s="1"/>
      <c r="H76" s="24"/>
      <c r="I76" s="24"/>
      <c r="J76" s="24"/>
      <c r="K76" s="28"/>
      <c r="L76" s="37"/>
      <c r="M76" s="46"/>
    </row>
    <row r="77" spans="2:15" ht="12.75" customHeight="1">
      <c r="B77" s="60"/>
      <c r="D77" s="32">
        <v>33300</v>
      </c>
      <c r="E77" s="31" t="s">
        <v>35</v>
      </c>
      <c r="F77" s="3"/>
      <c r="G77" s="1"/>
      <c r="H77" s="24"/>
      <c r="I77" s="24"/>
      <c r="J77" s="24"/>
      <c r="K77" s="28"/>
      <c r="L77" s="37"/>
      <c r="M77" s="46"/>
    </row>
    <row r="78" spans="2:15" ht="6" customHeight="1">
      <c r="B78" s="60"/>
      <c r="D78" s="27"/>
      <c r="E78" s="1"/>
      <c r="F78" s="1"/>
      <c r="G78" s="1"/>
      <c r="H78" s="29"/>
      <c r="I78" s="29"/>
      <c r="J78" s="29"/>
      <c r="K78" s="47"/>
      <c r="L78" s="37"/>
      <c r="M78" s="46"/>
    </row>
    <row r="79" spans="2:15" ht="12.75" customHeight="1">
      <c r="B79" s="60"/>
      <c r="D79" s="50">
        <v>33305</v>
      </c>
      <c r="E79" s="50" t="s">
        <v>47</v>
      </c>
      <c r="F79" s="121">
        <f>3730.22*0.03+520.59*0.05+792.1*0.7*0.05</f>
        <v>165.65959999999998</v>
      </c>
      <c r="G79" s="50" t="s">
        <v>23</v>
      </c>
      <c r="H79" s="58"/>
      <c r="I79" s="58"/>
      <c r="J79" s="58"/>
      <c r="K79" s="88"/>
      <c r="L79" s="63"/>
      <c r="M79" s="63"/>
      <c r="N79" s="64"/>
      <c r="O79" s="64"/>
    </row>
    <row r="80" spans="2:15" ht="12.75" customHeight="1">
      <c r="B80" s="60"/>
      <c r="D80" s="68">
        <v>33312</v>
      </c>
      <c r="E80" s="86" t="s">
        <v>65</v>
      </c>
      <c r="F80" s="121">
        <f>3730.22*0.035</f>
        <v>130.55770000000001</v>
      </c>
      <c r="G80" s="68" t="s">
        <v>23</v>
      </c>
      <c r="H80" s="72">
        <v>0</v>
      </c>
      <c r="I80" s="72">
        <v>0</v>
      </c>
      <c r="J80" s="72" t="e">
        <f>#REF!*H80</f>
        <v>#REF!</v>
      </c>
      <c r="K80" s="73" t="e">
        <f>#REF!*I80</f>
        <v>#REF!</v>
      </c>
      <c r="L80" s="63"/>
      <c r="M80" s="63"/>
      <c r="N80" s="64"/>
      <c r="O80" s="64"/>
    </row>
    <row r="81" spans="2:15" ht="12.75" customHeight="1">
      <c r="B81" s="60"/>
      <c r="D81" s="68">
        <v>33314</v>
      </c>
      <c r="E81" s="86" t="s">
        <v>84</v>
      </c>
      <c r="F81" s="121">
        <f>520.59*0.05+792.1*0.9*0.05</f>
        <v>61.674000000000007</v>
      </c>
      <c r="G81" s="68" t="s">
        <v>23</v>
      </c>
      <c r="H81" s="72">
        <v>0</v>
      </c>
      <c r="I81" s="72">
        <v>0</v>
      </c>
      <c r="J81" s="72" t="e">
        <f>#REF!*H81</f>
        <v>#REF!</v>
      </c>
      <c r="K81" s="73" t="e">
        <f>#REF!*I81</f>
        <v>#REF!</v>
      </c>
      <c r="L81" s="63"/>
      <c r="M81" s="63"/>
      <c r="N81" s="64"/>
      <c r="O81" s="64"/>
    </row>
    <row r="82" spans="2:15" ht="6" customHeight="1">
      <c r="B82" s="60"/>
      <c r="D82" s="22"/>
      <c r="E82" s="1"/>
      <c r="F82" s="1"/>
      <c r="G82" s="1"/>
      <c r="H82" s="24"/>
      <c r="I82" s="24"/>
      <c r="J82" s="24"/>
      <c r="K82" s="48"/>
      <c r="L82" s="37"/>
      <c r="M82" s="46"/>
    </row>
    <row r="83" spans="2:15" ht="12.75" customHeight="1">
      <c r="B83" s="60"/>
      <c r="D83" s="32">
        <v>33600</v>
      </c>
      <c r="E83" s="31" t="s">
        <v>67</v>
      </c>
      <c r="F83" s="1"/>
      <c r="G83" s="1"/>
      <c r="H83" s="24"/>
      <c r="I83" s="24"/>
      <c r="J83" s="24"/>
      <c r="K83" s="48"/>
      <c r="L83" s="37"/>
      <c r="M83" s="46"/>
    </row>
    <row r="84" spans="2:15" ht="6" customHeight="1">
      <c r="B84" s="60"/>
      <c r="D84" s="111"/>
      <c r="E84" s="1"/>
      <c r="F84" s="1"/>
      <c r="G84" s="1"/>
      <c r="H84" s="24"/>
      <c r="I84" s="24"/>
      <c r="J84" s="24"/>
      <c r="K84" s="48"/>
      <c r="L84" s="37"/>
      <c r="M84" s="46"/>
    </row>
    <row r="85" spans="2:15" ht="12.75" customHeight="1">
      <c r="B85" s="60"/>
      <c r="D85" s="50">
        <v>33601</v>
      </c>
      <c r="E85" s="110" t="s">
        <v>72</v>
      </c>
      <c r="F85" s="100">
        <f>502+123+313+100.5</f>
        <v>1038.5</v>
      </c>
      <c r="G85" s="106" t="s">
        <v>21</v>
      </c>
      <c r="H85" s="109"/>
      <c r="I85" s="109"/>
      <c r="J85" s="109"/>
      <c r="K85" s="109"/>
      <c r="L85" s="105"/>
      <c r="M85" s="105"/>
      <c r="N85" s="107"/>
      <c r="O85" s="107"/>
    </row>
    <row r="86" spans="2:15" ht="12.75" customHeight="1">
      <c r="B86" s="60"/>
      <c r="D86" s="50">
        <v>33604</v>
      </c>
      <c r="E86" s="110" t="s">
        <v>86</v>
      </c>
      <c r="F86" s="100">
        <f>340+123+297+89</f>
        <v>849</v>
      </c>
      <c r="G86" s="106" t="s">
        <v>21</v>
      </c>
      <c r="H86" s="109"/>
      <c r="I86" s="109"/>
      <c r="J86" s="109"/>
      <c r="K86" s="109"/>
      <c r="L86" s="105"/>
      <c r="M86" s="105"/>
      <c r="N86" s="107"/>
      <c r="O86" s="107"/>
    </row>
    <row r="87" spans="2:15" ht="6" customHeight="1">
      <c r="B87" s="60"/>
      <c r="D87" s="112"/>
      <c r="E87" s="1"/>
      <c r="F87" s="61"/>
      <c r="G87" s="1"/>
      <c r="H87" s="24"/>
      <c r="I87" s="24"/>
      <c r="J87" s="24"/>
      <c r="K87" s="48"/>
      <c r="L87" s="37"/>
      <c r="M87" s="46"/>
    </row>
    <row r="88" spans="2:15" ht="12.75" customHeight="1">
      <c r="B88" s="60"/>
      <c r="D88" s="32">
        <v>34000</v>
      </c>
      <c r="E88" s="31" t="s">
        <v>36</v>
      </c>
      <c r="F88" s="3"/>
      <c r="G88" s="1"/>
      <c r="H88" s="23">
        <v>0</v>
      </c>
      <c r="I88" s="23">
        <v>0</v>
      </c>
      <c r="J88" s="23" t="e">
        <f>#REF!*H88</f>
        <v>#REF!</v>
      </c>
      <c r="K88" s="33" t="e">
        <f>#REF!*I88</f>
        <v>#REF!</v>
      </c>
      <c r="L88" s="37"/>
      <c r="M88" s="46"/>
    </row>
    <row r="89" spans="2:15" ht="6" customHeight="1">
      <c r="B89" s="60"/>
      <c r="D89" s="39"/>
      <c r="E89" s="1"/>
      <c r="F89" s="61"/>
      <c r="H89" s="24"/>
      <c r="I89" s="24"/>
      <c r="J89" s="24"/>
      <c r="K89" s="28"/>
      <c r="L89" s="37"/>
      <c r="M89" s="46"/>
    </row>
    <row r="90" spans="2:15" ht="12.75" customHeight="1">
      <c r="B90" s="60"/>
      <c r="D90" s="13">
        <v>34100</v>
      </c>
      <c r="E90" s="8" t="s">
        <v>37</v>
      </c>
      <c r="F90" s="3"/>
      <c r="H90" s="24"/>
      <c r="I90" s="24"/>
      <c r="J90" s="24"/>
      <c r="K90" s="28"/>
      <c r="L90" s="37"/>
      <c r="M90" s="46"/>
    </row>
    <row r="91" spans="2:15" ht="6" customHeight="1">
      <c r="B91" s="60"/>
      <c r="D91" s="26"/>
      <c r="E91" s="1"/>
      <c r="F91" s="61"/>
      <c r="H91" s="24"/>
      <c r="I91" s="24"/>
      <c r="J91" s="24"/>
      <c r="K91" s="28"/>
      <c r="L91" s="37"/>
      <c r="M91" s="46"/>
    </row>
    <row r="92" spans="2:15" ht="12.75" customHeight="1">
      <c r="B92" s="60"/>
      <c r="D92" s="91">
        <v>34103</v>
      </c>
      <c r="E92" s="89" t="s">
        <v>87</v>
      </c>
      <c r="F92" s="102">
        <f>520*0.12</f>
        <v>62.4</v>
      </c>
      <c r="G92" s="68" t="s">
        <v>76</v>
      </c>
      <c r="H92" s="52"/>
      <c r="I92" s="52"/>
      <c r="J92" s="52"/>
      <c r="K92" s="53"/>
      <c r="L92" s="63"/>
      <c r="M92" s="63"/>
      <c r="N92" s="64"/>
      <c r="O92" s="64"/>
    </row>
    <row r="93" spans="2:15" ht="12.75" customHeight="1">
      <c r="B93" s="60"/>
      <c r="D93" s="50"/>
      <c r="E93" s="90" t="s">
        <v>62</v>
      </c>
      <c r="F93" s="102">
        <f>1905.6*0.5*0.12</f>
        <v>114.33599999999998</v>
      </c>
      <c r="G93" s="68" t="s">
        <v>76</v>
      </c>
      <c r="H93" s="52"/>
      <c r="I93" s="52"/>
      <c r="J93" s="52"/>
      <c r="K93" s="53"/>
      <c r="L93" s="63"/>
      <c r="M93" s="63"/>
      <c r="N93" s="64"/>
      <c r="O93" s="64"/>
    </row>
    <row r="94" spans="2:15" ht="12.75" customHeight="1">
      <c r="B94" s="60"/>
      <c r="D94" s="50">
        <v>34104</v>
      </c>
      <c r="E94" s="90" t="s">
        <v>63</v>
      </c>
      <c r="F94" s="125">
        <f>97*0.5*0.5+2.5</f>
        <v>26.75</v>
      </c>
      <c r="G94" s="68" t="s">
        <v>22</v>
      </c>
      <c r="H94" s="52"/>
      <c r="I94" s="52"/>
      <c r="J94" s="52"/>
      <c r="K94" s="53"/>
      <c r="L94" s="63"/>
      <c r="M94" s="63"/>
      <c r="N94" s="64"/>
      <c r="O94" s="64"/>
    </row>
    <row r="95" spans="2:15" ht="6" customHeight="1">
      <c r="B95" s="60"/>
      <c r="D95" s="34"/>
      <c r="E95" s="1"/>
      <c r="F95" s="61"/>
      <c r="G95" s="1"/>
      <c r="H95" s="24"/>
      <c r="I95" s="24"/>
      <c r="J95" s="24"/>
      <c r="K95" s="28"/>
      <c r="L95" s="37"/>
      <c r="M95" s="46"/>
    </row>
    <row r="96" spans="2:15" ht="12.75" customHeight="1">
      <c r="B96" s="60"/>
      <c r="D96" s="32">
        <v>34200</v>
      </c>
      <c r="E96" s="31" t="s">
        <v>38</v>
      </c>
      <c r="F96" s="3"/>
      <c r="G96" s="1"/>
      <c r="H96" s="24"/>
      <c r="I96" s="24"/>
      <c r="J96" s="24"/>
      <c r="K96" s="28"/>
      <c r="L96" s="37"/>
      <c r="M96" s="46"/>
    </row>
    <row r="97" spans="2:15" ht="6" customHeight="1">
      <c r="B97" s="60"/>
      <c r="D97" s="27"/>
      <c r="E97" s="1"/>
      <c r="F97" s="61"/>
      <c r="G97" s="1"/>
      <c r="H97" s="24"/>
      <c r="I97" s="24"/>
      <c r="J97" s="24"/>
      <c r="K97" s="28"/>
      <c r="L97" s="36"/>
      <c r="M97" s="38"/>
    </row>
    <row r="98" spans="2:15" ht="12.75" customHeight="1">
      <c r="B98" s="60"/>
      <c r="D98" s="68">
        <v>34201</v>
      </c>
      <c r="E98" s="89" t="s">
        <v>39</v>
      </c>
      <c r="F98" s="127">
        <v>24</v>
      </c>
      <c r="G98" s="68" t="s">
        <v>17</v>
      </c>
      <c r="H98" s="52"/>
      <c r="I98" s="52"/>
      <c r="J98" s="52"/>
      <c r="K98" s="53"/>
      <c r="L98" s="63"/>
      <c r="M98" s="63"/>
      <c r="N98" s="64"/>
      <c r="O98" s="64"/>
    </row>
    <row r="99" spans="2:15" ht="12.75" customHeight="1">
      <c r="B99" s="60"/>
      <c r="D99" s="91">
        <v>34205</v>
      </c>
      <c r="E99" s="91" t="s">
        <v>40</v>
      </c>
      <c r="F99" s="126">
        <v>39</v>
      </c>
      <c r="G99" s="91" t="s">
        <v>17</v>
      </c>
      <c r="H99" s="99"/>
      <c r="I99" s="99"/>
      <c r="J99" s="99"/>
      <c r="K99" s="99"/>
      <c r="L99" s="63"/>
      <c r="M99" s="63"/>
      <c r="N99" s="64"/>
      <c r="O99" s="64"/>
    </row>
    <row r="100" spans="2:15" ht="12.75" customHeight="1">
      <c r="B100" s="60"/>
      <c r="D100" s="93">
        <v>34209</v>
      </c>
      <c r="E100" s="96" t="s">
        <v>41</v>
      </c>
      <c r="F100" s="97">
        <v>8</v>
      </c>
      <c r="G100" s="93" t="s">
        <v>22</v>
      </c>
      <c r="H100" s="52"/>
      <c r="I100" s="52"/>
      <c r="J100" s="52"/>
      <c r="K100" s="53"/>
      <c r="L100" s="65"/>
      <c r="M100" s="65"/>
      <c r="N100" s="64"/>
      <c r="O100" s="64"/>
    </row>
    <row r="101" spans="2:15" ht="6" customHeight="1">
      <c r="B101" s="60"/>
      <c r="D101" s="59"/>
      <c r="E101" s="55"/>
      <c r="F101" s="55"/>
      <c r="G101" s="51"/>
      <c r="H101" s="52"/>
      <c r="I101" s="52"/>
      <c r="J101" s="52"/>
      <c r="K101" s="53"/>
      <c r="L101" s="49"/>
      <c r="M101" s="49"/>
    </row>
    <row r="102" spans="2:15" ht="12.75" customHeight="1">
      <c r="B102" s="60"/>
      <c r="D102" s="7">
        <v>40000</v>
      </c>
      <c r="E102" s="8" t="s">
        <v>45</v>
      </c>
      <c r="F102" s="3"/>
      <c r="G102" s="21"/>
      <c r="H102" s="24"/>
      <c r="I102" s="24"/>
      <c r="J102" s="24"/>
      <c r="K102" s="28"/>
      <c r="L102" s="36"/>
      <c r="M102" s="38"/>
    </row>
    <row r="103" spans="2:15" ht="6" customHeight="1">
      <c r="B103" s="60"/>
      <c r="D103" s="44"/>
      <c r="E103" s="45"/>
      <c r="F103" s="45"/>
      <c r="G103" s="21"/>
      <c r="H103" s="29"/>
      <c r="I103" s="29"/>
      <c r="J103" s="29"/>
      <c r="K103" s="29"/>
      <c r="L103" s="36"/>
      <c r="M103" s="38"/>
    </row>
    <row r="104" spans="2:15" ht="12.75" customHeight="1">
      <c r="B104" s="60"/>
      <c r="D104" s="7">
        <v>42000</v>
      </c>
      <c r="E104" s="8" t="s">
        <v>61</v>
      </c>
      <c r="F104" s="45"/>
      <c r="G104" s="21"/>
      <c r="H104" s="29"/>
      <c r="I104" s="29"/>
      <c r="J104" s="29"/>
      <c r="K104" s="29"/>
      <c r="L104" s="36"/>
      <c r="M104" s="38"/>
    </row>
    <row r="105" spans="2:15" ht="6" customHeight="1">
      <c r="B105" s="60"/>
      <c r="D105" s="92"/>
      <c r="E105" s="45"/>
      <c r="F105" s="45"/>
      <c r="G105" s="21"/>
      <c r="H105" s="29"/>
      <c r="I105" s="29"/>
      <c r="J105" s="29"/>
      <c r="K105" s="29"/>
      <c r="L105" s="36"/>
      <c r="M105" s="38"/>
    </row>
    <row r="106" spans="2:15" ht="12.75" customHeight="1">
      <c r="B106" s="60"/>
      <c r="D106" s="50">
        <v>42201</v>
      </c>
      <c r="E106" s="50" t="s">
        <v>48</v>
      </c>
      <c r="F106" s="128">
        <f>(532.5+313+174.5+43)*0.5</f>
        <v>531.5</v>
      </c>
      <c r="G106" s="50" t="s">
        <v>23</v>
      </c>
      <c r="H106" s="114"/>
      <c r="I106" s="114"/>
      <c r="J106" s="114"/>
      <c r="K106" s="114"/>
      <c r="L106" s="63"/>
      <c r="M106" s="64"/>
      <c r="N106" s="64"/>
      <c r="O106" s="64"/>
    </row>
    <row r="107" spans="2:15" ht="12.75" customHeight="1">
      <c r="B107" s="60"/>
      <c r="D107" s="119" t="s">
        <v>68</v>
      </c>
      <c r="E107" s="50" t="s">
        <v>90</v>
      </c>
      <c r="F107" s="128">
        <v>68</v>
      </c>
      <c r="G107" s="50" t="s">
        <v>21</v>
      </c>
      <c r="H107" s="114"/>
      <c r="I107" s="114"/>
      <c r="J107" s="114"/>
      <c r="K107" s="114"/>
      <c r="L107" s="63"/>
      <c r="M107" s="64"/>
      <c r="N107" s="64"/>
      <c r="O107" s="64"/>
    </row>
    <row r="108" spans="2:15" ht="12.75" customHeight="1">
      <c r="B108" s="60"/>
      <c r="D108" s="119" t="s">
        <v>68</v>
      </c>
      <c r="E108" s="50" t="s">
        <v>89</v>
      </c>
      <c r="F108" s="128">
        <v>220</v>
      </c>
      <c r="G108" s="50" t="s">
        <v>21</v>
      </c>
      <c r="H108" s="114"/>
      <c r="I108" s="114"/>
      <c r="J108" s="114"/>
      <c r="K108" s="114"/>
      <c r="L108" s="63"/>
      <c r="M108" s="64"/>
      <c r="N108" s="64"/>
      <c r="O108" s="64"/>
    </row>
    <row r="109" spans="2:15" ht="12.75" customHeight="1">
      <c r="B109" s="60"/>
      <c r="D109" s="119" t="s">
        <v>68</v>
      </c>
      <c r="E109" s="50" t="s">
        <v>91</v>
      </c>
      <c r="F109" s="128">
        <v>104</v>
      </c>
      <c r="G109" s="50" t="s">
        <v>21</v>
      </c>
      <c r="H109" s="114"/>
      <c r="I109" s="114"/>
      <c r="J109" s="114"/>
      <c r="K109" s="114"/>
      <c r="L109" s="63"/>
      <c r="M109" s="64"/>
      <c r="N109" s="64"/>
      <c r="O109" s="64"/>
    </row>
    <row r="110" spans="2:15" ht="6" customHeight="1">
      <c r="B110" s="60"/>
      <c r="D110" s="113"/>
      <c r="E110" s="51"/>
      <c r="F110" s="51"/>
      <c r="G110" s="51"/>
      <c r="H110" s="58"/>
      <c r="I110" s="58"/>
      <c r="J110" s="58"/>
      <c r="K110" s="58"/>
      <c r="L110" s="49"/>
      <c r="M110" s="57"/>
    </row>
    <row r="111" spans="2:15" ht="12.75" customHeight="1">
      <c r="B111" s="60"/>
      <c r="D111" s="32">
        <v>80000</v>
      </c>
      <c r="E111" s="31" t="s">
        <v>6</v>
      </c>
      <c r="F111" s="3"/>
      <c r="H111" s="29"/>
      <c r="I111" s="29"/>
      <c r="J111" s="29"/>
      <c r="K111" s="29"/>
      <c r="L111" s="35"/>
      <c r="M111" s="1"/>
    </row>
    <row r="112" spans="2:15" ht="6" customHeight="1">
      <c r="B112" s="60"/>
      <c r="D112" s="27"/>
      <c r="E112" s="1"/>
      <c r="F112" s="61"/>
      <c r="H112" s="29"/>
      <c r="I112" s="29"/>
      <c r="J112" s="29"/>
      <c r="K112" s="29"/>
      <c r="L112" s="35"/>
      <c r="M112" s="1"/>
    </row>
    <row r="113" spans="2:15" ht="12.75" customHeight="1">
      <c r="B113" s="60"/>
      <c r="D113" s="13">
        <v>81000</v>
      </c>
      <c r="E113" s="8" t="s">
        <v>42</v>
      </c>
      <c r="F113" s="3"/>
      <c r="H113" s="29"/>
      <c r="I113" s="29"/>
      <c r="J113" s="29"/>
      <c r="K113" s="29"/>
      <c r="L113" s="35"/>
      <c r="M113" s="1"/>
    </row>
    <row r="114" spans="2:15" ht="6" customHeight="1">
      <c r="B114" s="60"/>
      <c r="D114" s="26"/>
      <c r="E114" s="1"/>
      <c r="F114" s="61"/>
      <c r="H114" s="29"/>
      <c r="I114" s="29"/>
      <c r="J114" s="29"/>
      <c r="K114" s="29"/>
      <c r="L114" s="35"/>
      <c r="M114" s="1"/>
    </row>
    <row r="115" spans="2:15" ht="12.75" customHeight="1">
      <c r="B115" s="60"/>
      <c r="D115" s="13">
        <v>81200</v>
      </c>
      <c r="E115" s="8" t="s">
        <v>43</v>
      </c>
      <c r="F115" s="3"/>
      <c r="G115" s="1"/>
      <c r="H115" s="29"/>
      <c r="I115" s="29"/>
      <c r="J115" s="29"/>
      <c r="K115" s="29"/>
      <c r="L115" s="35"/>
      <c r="M115" s="1"/>
    </row>
    <row r="116" spans="2:15" ht="6" customHeight="1">
      <c r="B116" s="60"/>
      <c r="D116" s="26"/>
      <c r="E116" s="1"/>
      <c r="F116" s="1"/>
      <c r="G116" s="1"/>
      <c r="H116" s="29"/>
      <c r="I116" s="29"/>
      <c r="J116" s="29"/>
      <c r="K116" s="29"/>
      <c r="L116" s="35"/>
      <c r="M116" s="1"/>
    </row>
    <row r="117" spans="2:15" ht="12.75" customHeight="1">
      <c r="B117" s="60"/>
      <c r="D117" s="68">
        <v>81201</v>
      </c>
      <c r="E117" s="86" t="s">
        <v>44</v>
      </c>
      <c r="F117" s="98">
        <f>F65</f>
        <v>1584.7399999999998</v>
      </c>
      <c r="G117" s="68" t="s">
        <v>22</v>
      </c>
      <c r="H117" s="58"/>
      <c r="I117" s="58"/>
      <c r="J117" s="58"/>
      <c r="K117" s="58"/>
      <c r="L117" s="63"/>
      <c r="M117" s="64"/>
      <c r="N117" s="64"/>
      <c r="O117" s="64"/>
    </row>
    <row r="118" spans="2:15">
      <c r="H118" s="29"/>
      <c r="I118" s="29"/>
      <c r="J118" s="29"/>
      <c r="K118" s="29"/>
      <c r="L118" s="35"/>
      <c r="M118" s="1"/>
      <c r="N118" s="1"/>
      <c r="O118" s="1"/>
    </row>
    <row r="119" spans="2:15">
      <c r="H119" s="29"/>
      <c r="I119" s="29"/>
      <c r="J119" s="29"/>
      <c r="K119" s="29"/>
      <c r="L119" s="35"/>
      <c r="M119" s="1"/>
      <c r="N119" s="1"/>
      <c r="O119" s="1"/>
    </row>
    <row r="120" spans="2:15">
      <c r="H120" s="29"/>
      <c r="I120" s="29"/>
      <c r="J120" s="29"/>
      <c r="K120" s="29"/>
      <c r="L120" s="35"/>
      <c r="M120" s="1"/>
      <c r="N120" s="1"/>
      <c r="O120" s="1"/>
    </row>
    <row r="121" spans="2:15">
      <c r="H121" s="29"/>
      <c r="I121" s="29"/>
      <c r="J121" s="29"/>
      <c r="K121" s="29"/>
      <c r="L121" s="35"/>
      <c r="M121" s="1"/>
      <c r="N121" s="1"/>
      <c r="O121" s="1"/>
    </row>
    <row r="122" spans="2:15">
      <c r="H122" s="29"/>
      <c r="I122" s="29"/>
      <c r="J122" s="29"/>
      <c r="K122" s="29"/>
      <c r="L122" s="35"/>
      <c r="M122" s="1"/>
      <c r="N122" s="1"/>
      <c r="O122" s="1"/>
    </row>
    <row r="123" spans="2:15">
      <c r="H123" s="29"/>
      <c r="I123" s="29"/>
      <c r="J123" s="29"/>
      <c r="K123" s="29"/>
      <c r="L123" s="35"/>
      <c r="M123" s="1"/>
      <c r="N123" s="1"/>
      <c r="O123" s="1"/>
    </row>
    <row r="124" spans="2:15">
      <c r="H124" s="29"/>
      <c r="I124" s="29"/>
      <c r="J124" s="29"/>
      <c r="K124" s="29"/>
      <c r="L124" s="35"/>
      <c r="M124" s="1"/>
      <c r="N124" s="1"/>
      <c r="O124" s="1"/>
    </row>
    <row r="125" spans="2:15">
      <c r="H125" s="29"/>
      <c r="I125" s="29"/>
      <c r="J125" s="29"/>
      <c r="K125" s="29"/>
      <c r="L125" s="35"/>
      <c r="M125" s="1"/>
      <c r="N125" s="1"/>
      <c r="O125" s="1"/>
    </row>
    <row r="126" spans="2:15">
      <c r="H126" s="29"/>
      <c r="I126" s="29"/>
      <c r="J126" s="29"/>
      <c r="K126" s="29"/>
      <c r="L126" s="35"/>
      <c r="M126" s="1"/>
      <c r="N126" s="1"/>
      <c r="O126" s="1"/>
    </row>
    <row r="127" spans="2:15">
      <c r="H127" s="29"/>
      <c r="I127" s="29"/>
      <c r="J127" s="29"/>
      <c r="K127" s="29"/>
      <c r="L127" s="35"/>
      <c r="M127" s="1"/>
      <c r="N127" s="1"/>
      <c r="O127" s="1"/>
    </row>
    <row r="128" spans="2:15">
      <c r="H128" s="29"/>
      <c r="I128" s="29"/>
      <c r="J128" s="29"/>
      <c r="K128" s="29"/>
      <c r="L128" s="35"/>
      <c r="M128" s="1"/>
      <c r="N128" s="1"/>
      <c r="O128" s="1"/>
    </row>
    <row r="129" spans="8:15">
      <c r="H129" s="29"/>
      <c r="I129" s="29"/>
      <c r="J129" s="29"/>
      <c r="K129" s="29"/>
      <c r="L129" s="35"/>
      <c r="M129" s="1"/>
      <c r="N129" s="1"/>
      <c r="O129" s="1"/>
    </row>
    <row r="130" spans="8:15">
      <c r="H130" s="29"/>
      <c r="I130" s="29"/>
      <c r="J130" s="29"/>
      <c r="K130" s="29"/>
      <c r="L130" s="35"/>
      <c r="M130" s="1"/>
      <c r="N130" s="1"/>
      <c r="O130" s="1"/>
    </row>
    <row r="131" spans="8:15">
      <c r="H131" s="29"/>
      <c r="I131" s="29"/>
      <c r="J131" s="29"/>
      <c r="K131" s="29"/>
      <c r="L131" s="35"/>
      <c r="M131" s="1"/>
      <c r="N131" s="1"/>
      <c r="O131" s="1"/>
    </row>
    <row r="132" spans="8:15">
      <c r="H132" s="29"/>
      <c r="I132" s="29"/>
      <c r="J132" s="29"/>
      <c r="K132" s="29"/>
      <c r="L132" s="35"/>
      <c r="M132" s="1"/>
      <c r="N132" s="1"/>
      <c r="O132" s="1"/>
    </row>
    <row r="133" spans="8:15">
      <c r="H133" s="29"/>
      <c r="I133" s="29"/>
      <c r="J133" s="29"/>
      <c r="K133" s="29"/>
      <c r="L133" s="35"/>
      <c r="M133" s="1"/>
      <c r="N133" s="1"/>
      <c r="O133" s="1"/>
    </row>
    <row r="134" spans="8:15">
      <c r="H134" s="29"/>
      <c r="I134" s="29"/>
      <c r="J134" s="29"/>
      <c r="K134" s="29"/>
      <c r="L134" s="35"/>
      <c r="M134" s="1"/>
      <c r="N134" s="1"/>
      <c r="O134" s="1"/>
    </row>
    <row r="135" spans="8:15">
      <c r="H135" s="29"/>
      <c r="I135" s="29"/>
      <c r="J135" s="29"/>
      <c r="K135" s="29"/>
      <c r="L135" s="35"/>
      <c r="M135" s="1"/>
      <c r="N135" s="1"/>
      <c r="O135" s="1"/>
    </row>
    <row r="136" spans="8:15">
      <c r="H136" s="29"/>
      <c r="I136" s="29"/>
      <c r="J136" s="29"/>
      <c r="K136" s="29"/>
      <c r="L136" s="35"/>
      <c r="M136" s="1"/>
      <c r="N136" s="1"/>
      <c r="O136" s="1"/>
    </row>
    <row r="137" spans="8:15">
      <c r="H137" s="29"/>
      <c r="I137" s="29"/>
      <c r="J137" s="29"/>
      <c r="K137" s="29"/>
      <c r="L137" s="35"/>
      <c r="M137" s="1"/>
      <c r="N137" s="1"/>
      <c r="O137" s="1"/>
    </row>
    <row r="138" spans="8:15">
      <c r="H138" s="29"/>
      <c r="I138" s="29"/>
      <c r="J138" s="29"/>
      <c r="K138" s="29"/>
      <c r="L138" s="35"/>
      <c r="M138" s="1"/>
      <c r="N138" s="1"/>
      <c r="O138" s="1"/>
    </row>
    <row r="139" spans="8:15">
      <c r="H139" s="29"/>
      <c r="I139" s="29"/>
      <c r="J139" s="29"/>
      <c r="K139" s="29"/>
      <c r="L139" s="35"/>
      <c r="M139" s="1"/>
      <c r="N139" s="1"/>
      <c r="O139" s="1"/>
    </row>
    <row r="140" spans="8:15">
      <c r="H140" s="29"/>
      <c r="I140" s="29"/>
      <c r="J140" s="29"/>
      <c r="K140" s="29"/>
      <c r="L140" s="35"/>
      <c r="M140" s="1"/>
      <c r="N140" s="1"/>
      <c r="O140" s="1"/>
    </row>
    <row r="141" spans="8:15">
      <c r="H141" s="29"/>
      <c r="I141" s="29"/>
      <c r="J141" s="29"/>
      <c r="K141" s="29"/>
      <c r="L141" s="35"/>
      <c r="M141" s="1"/>
      <c r="N141" s="1"/>
      <c r="O141" s="1"/>
    </row>
    <row r="142" spans="8:15">
      <c r="H142" s="29"/>
      <c r="I142" s="29"/>
      <c r="J142" s="29"/>
      <c r="K142" s="29"/>
      <c r="L142" s="35"/>
      <c r="M142" s="1"/>
      <c r="N142" s="1"/>
      <c r="O142" s="1"/>
    </row>
    <row r="143" spans="8:15">
      <c r="H143" s="29"/>
      <c r="I143" s="29"/>
      <c r="J143" s="29"/>
      <c r="K143" s="29"/>
      <c r="L143" s="35"/>
      <c r="M143" s="1"/>
      <c r="N143" s="1"/>
      <c r="O143" s="1"/>
    </row>
    <row r="144" spans="8:15">
      <c r="H144" s="29"/>
      <c r="I144" s="29"/>
      <c r="J144" s="29"/>
      <c r="K144" s="29"/>
      <c r="L144" s="35"/>
      <c r="M144" s="1"/>
      <c r="N144" s="1"/>
      <c r="O144" s="1"/>
    </row>
    <row r="145" spans="8:15">
      <c r="H145" s="29"/>
      <c r="I145" s="29"/>
      <c r="J145" s="29"/>
      <c r="K145" s="29"/>
      <c r="L145" s="35"/>
      <c r="M145" s="1"/>
      <c r="N145" s="1"/>
      <c r="O145" s="1"/>
    </row>
    <row r="146" spans="8:15">
      <c r="H146" s="29"/>
      <c r="I146" s="29"/>
      <c r="J146" s="29"/>
      <c r="K146" s="29"/>
      <c r="L146" s="35"/>
      <c r="M146" s="1"/>
      <c r="N146" s="1"/>
      <c r="O146" s="1"/>
    </row>
    <row r="147" spans="8:15">
      <c r="H147" s="29"/>
      <c r="I147" s="29"/>
      <c r="J147" s="29"/>
      <c r="K147" s="29"/>
      <c r="L147" s="35"/>
      <c r="M147" s="1"/>
      <c r="N147" s="1"/>
      <c r="O147" s="1"/>
    </row>
    <row r="148" spans="8:15">
      <c r="H148" s="29"/>
      <c r="I148" s="29"/>
      <c r="J148" s="29"/>
      <c r="K148" s="29"/>
      <c r="L148" s="35"/>
      <c r="M148" s="1"/>
      <c r="N148" s="1"/>
      <c r="O148" s="1"/>
    </row>
    <row r="149" spans="8:15">
      <c r="H149" s="29"/>
      <c r="I149" s="29"/>
      <c r="J149" s="29"/>
      <c r="K149" s="29"/>
      <c r="L149" s="35"/>
      <c r="M149" s="1"/>
      <c r="N149" s="1"/>
      <c r="O149" s="1"/>
    </row>
    <row r="150" spans="8:15">
      <c r="H150" s="29"/>
      <c r="I150" s="29"/>
      <c r="J150" s="29"/>
      <c r="K150" s="29"/>
      <c r="L150" s="35"/>
      <c r="M150" s="1"/>
      <c r="N150" s="1"/>
      <c r="O150" s="1"/>
    </row>
    <row r="151" spans="8:15">
      <c r="H151" s="29"/>
      <c r="I151" s="29"/>
      <c r="J151" s="29"/>
      <c r="K151" s="29"/>
      <c r="L151" s="35"/>
      <c r="M151" s="1"/>
      <c r="N151" s="1"/>
      <c r="O151" s="1"/>
    </row>
    <row r="152" spans="8:15">
      <c r="H152" s="29"/>
      <c r="I152" s="29"/>
      <c r="J152" s="29"/>
      <c r="K152" s="29"/>
      <c r="L152" s="35"/>
      <c r="M152" s="1"/>
      <c r="N152" s="1"/>
      <c r="O152" s="1"/>
    </row>
    <row r="153" spans="8:15">
      <c r="H153" s="29"/>
      <c r="I153" s="29"/>
      <c r="J153" s="29"/>
      <c r="K153" s="29"/>
      <c r="L153" s="35"/>
      <c r="M153" s="1"/>
      <c r="N153" s="1"/>
      <c r="O153" s="1"/>
    </row>
    <row r="154" spans="8:15">
      <c r="H154" s="29"/>
      <c r="I154" s="29"/>
      <c r="J154" s="29"/>
      <c r="K154" s="29"/>
      <c r="L154" s="35"/>
      <c r="M154" s="1"/>
      <c r="N154" s="1"/>
      <c r="O154" s="1"/>
    </row>
    <row r="155" spans="8:15">
      <c r="H155" s="29"/>
      <c r="I155" s="29"/>
      <c r="J155" s="29"/>
      <c r="K155" s="29"/>
      <c r="L155" s="35"/>
      <c r="M155" s="1"/>
      <c r="N155" s="1"/>
      <c r="O155" s="1"/>
    </row>
    <row r="156" spans="8:15">
      <c r="H156" s="29"/>
      <c r="I156" s="29"/>
      <c r="J156" s="29"/>
      <c r="K156" s="29"/>
      <c r="L156" s="35"/>
      <c r="M156" s="1"/>
      <c r="N156" s="1"/>
      <c r="O156" s="1"/>
    </row>
    <row r="157" spans="8:15">
      <c r="H157" s="29"/>
      <c r="I157" s="29"/>
      <c r="J157" s="29"/>
      <c r="K157" s="29"/>
      <c r="L157" s="35"/>
      <c r="M157" s="1"/>
      <c r="N157" s="1"/>
      <c r="O157" s="1"/>
    </row>
    <row r="158" spans="8:15">
      <c r="H158" s="29"/>
      <c r="I158" s="29"/>
      <c r="J158" s="29"/>
      <c r="K158" s="29"/>
      <c r="L158" s="35"/>
      <c r="M158" s="1"/>
      <c r="N158" s="1"/>
      <c r="O158" s="1"/>
    </row>
    <row r="159" spans="8:15">
      <c r="H159" s="29"/>
      <c r="I159" s="29"/>
      <c r="J159" s="29"/>
      <c r="K159" s="29"/>
      <c r="L159" s="35"/>
      <c r="M159" s="1"/>
      <c r="N159" s="1"/>
      <c r="O159" s="1"/>
    </row>
    <row r="160" spans="8:15">
      <c r="H160" s="29"/>
      <c r="I160" s="29"/>
      <c r="J160" s="29"/>
      <c r="K160" s="29"/>
      <c r="L160" s="35"/>
      <c r="M160" s="1"/>
      <c r="N160" s="1"/>
      <c r="O160" s="1"/>
    </row>
    <row r="161" spans="8:15">
      <c r="H161" s="29"/>
      <c r="I161" s="29"/>
      <c r="J161" s="29"/>
      <c r="K161" s="29"/>
      <c r="L161" s="35"/>
      <c r="M161" s="1"/>
      <c r="N161" s="1"/>
      <c r="O161" s="1"/>
    </row>
    <row r="162" spans="8:15">
      <c r="H162" s="29"/>
      <c r="I162" s="29"/>
      <c r="J162" s="29"/>
      <c r="K162" s="29"/>
      <c r="L162" s="35"/>
      <c r="M162" s="1"/>
      <c r="N162" s="1"/>
      <c r="O162" s="1"/>
    </row>
    <row r="163" spans="8:15">
      <c r="H163" s="29"/>
      <c r="I163" s="29"/>
      <c r="J163" s="29"/>
      <c r="K163" s="29"/>
      <c r="L163" s="35"/>
      <c r="M163" s="1"/>
      <c r="N163" s="1"/>
      <c r="O163" s="1"/>
    </row>
    <row r="164" spans="8:15">
      <c r="H164" s="29"/>
      <c r="I164" s="29"/>
      <c r="J164" s="29"/>
      <c r="K164" s="29"/>
      <c r="L164" s="35"/>
      <c r="M164" s="1"/>
      <c r="N164" s="1"/>
      <c r="O164" s="1"/>
    </row>
    <row r="165" spans="8:15">
      <c r="H165" s="29"/>
      <c r="I165" s="29"/>
      <c r="J165" s="29"/>
      <c r="K165" s="29"/>
      <c r="L165" s="35"/>
      <c r="M165" s="1"/>
      <c r="N165" s="1"/>
      <c r="O165" s="1"/>
    </row>
    <row r="166" spans="8:15">
      <c r="H166" s="29"/>
      <c r="I166" s="29"/>
      <c r="J166" s="29"/>
      <c r="K166" s="29"/>
      <c r="L166" s="35"/>
      <c r="M166" s="1"/>
      <c r="N166" s="1"/>
      <c r="O166" s="1"/>
    </row>
    <row r="167" spans="8:15">
      <c r="H167" s="29"/>
      <c r="I167" s="29"/>
      <c r="J167" s="29"/>
      <c r="K167" s="29"/>
      <c r="L167" s="35"/>
      <c r="M167" s="1"/>
      <c r="N167" s="1"/>
      <c r="O167" s="1"/>
    </row>
    <row r="168" spans="8:15">
      <c r="H168" s="29"/>
      <c r="I168" s="29"/>
      <c r="J168" s="29"/>
      <c r="K168" s="29"/>
      <c r="L168" s="35"/>
      <c r="M168" s="1"/>
      <c r="N168" s="1"/>
      <c r="O168" s="1"/>
    </row>
    <row r="169" spans="8:15">
      <c r="H169" s="29"/>
      <c r="I169" s="29"/>
      <c r="J169" s="29"/>
      <c r="K169" s="29"/>
      <c r="L169" s="35"/>
      <c r="M169" s="1"/>
      <c r="N169" s="1"/>
      <c r="O169" s="1"/>
    </row>
    <row r="170" spans="8:15">
      <c r="H170" s="29"/>
      <c r="I170" s="29"/>
      <c r="J170" s="29"/>
      <c r="K170" s="29"/>
      <c r="L170" s="35"/>
      <c r="M170" s="1"/>
      <c r="N170" s="1"/>
      <c r="O170" s="1"/>
    </row>
    <row r="171" spans="8:15">
      <c r="H171" s="29"/>
      <c r="I171" s="29"/>
      <c r="J171" s="29"/>
      <c r="K171" s="29"/>
      <c r="L171" s="35"/>
      <c r="M171" s="1"/>
      <c r="N171" s="1"/>
      <c r="O171" s="1"/>
    </row>
    <row r="172" spans="8:15">
      <c r="H172" s="29"/>
      <c r="I172" s="29"/>
      <c r="J172" s="29"/>
      <c r="K172" s="29"/>
      <c r="L172" s="35"/>
      <c r="M172" s="1"/>
      <c r="N172" s="1"/>
      <c r="O172" s="1"/>
    </row>
    <row r="173" spans="8:15">
      <c r="H173" s="29"/>
      <c r="I173" s="29"/>
      <c r="J173" s="29"/>
      <c r="K173" s="29"/>
      <c r="L173" s="35"/>
      <c r="M173" s="1"/>
      <c r="N173" s="1"/>
      <c r="O173" s="1"/>
    </row>
    <row r="174" spans="8:15">
      <c r="H174" s="29"/>
      <c r="I174" s="29"/>
      <c r="J174" s="29"/>
      <c r="K174" s="29"/>
      <c r="L174" s="35"/>
      <c r="M174" s="1"/>
      <c r="N174" s="1"/>
      <c r="O174" s="1"/>
    </row>
    <row r="175" spans="8:15">
      <c r="H175" s="29"/>
      <c r="I175" s="29"/>
      <c r="J175" s="29"/>
      <c r="K175" s="29"/>
      <c r="L175" s="35"/>
      <c r="M175" s="1"/>
      <c r="N175" s="1"/>
      <c r="O175" s="1"/>
    </row>
    <row r="176" spans="8:15">
      <c r="H176" s="29"/>
      <c r="I176" s="29"/>
      <c r="J176" s="29"/>
      <c r="K176" s="29"/>
      <c r="L176" s="35"/>
      <c r="M176" s="1"/>
      <c r="N176" s="1"/>
      <c r="O176" s="1"/>
    </row>
    <row r="177" spans="8:15">
      <c r="H177" s="29"/>
      <c r="I177" s="29"/>
      <c r="J177" s="29"/>
      <c r="K177" s="29"/>
      <c r="L177" s="35"/>
      <c r="M177" s="1"/>
      <c r="N177" s="1"/>
      <c r="O177" s="1"/>
    </row>
    <row r="178" spans="8:15">
      <c r="H178" s="29"/>
      <c r="I178" s="29"/>
      <c r="J178" s="29"/>
      <c r="K178" s="29"/>
      <c r="L178" s="35"/>
      <c r="M178" s="1"/>
      <c r="N178" s="1"/>
      <c r="O178" s="1"/>
    </row>
    <row r="179" spans="8:15">
      <c r="H179" s="29"/>
      <c r="I179" s="29"/>
      <c r="J179" s="29"/>
      <c r="K179" s="29"/>
      <c r="L179" s="35"/>
      <c r="M179" s="1"/>
      <c r="N179" s="1"/>
      <c r="O179" s="1"/>
    </row>
    <row r="180" spans="8:15">
      <c r="H180" s="29"/>
      <c r="I180" s="29"/>
      <c r="J180" s="29"/>
      <c r="K180" s="29"/>
      <c r="L180" s="35"/>
      <c r="M180" s="1"/>
      <c r="N180" s="1"/>
      <c r="O180" s="1"/>
    </row>
    <row r="181" spans="8:15">
      <c r="H181" s="29"/>
      <c r="I181" s="29"/>
      <c r="J181" s="29"/>
      <c r="K181" s="29"/>
      <c r="L181" s="35"/>
      <c r="M181" s="1"/>
      <c r="N181" s="1"/>
      <c r="O181" s="1"/>
    </row>
    <row r="182" spans="8:15">
      <c r="H182" s="29"/>
      <c r="I182" s="29"/>
      <c r="J182" s="29"/>
      <c r="K182" s="29"/>
      <c r="L182" s="35"/>
      <c r="M182" s="1"/>
      <c r="N182" s="1"/>
      <c r="O182" s="1"/>
    </row>
    <row r="183" spans="8:15">
      <c r="H183" s="29"/>
      <c r="I183" s="29"/>
      <c r="J183" s="29"/>
      <c r="K183" s="29"/>
      <c r="L183" s="35"/>
      <c r="M183" s="1"/>
      <c r="N183" s="1"/>
      <c r="O183" s="1"/>
    </row>
    <row r="184" spans="8:15">
      <c r="H184" s="29"/>
      <c r="I184" s="29"/>
      <c r="J184" s="29"/>
      <c r="K184" s="29"/>
      <c r="L184" s="35"/>
      <c r="M184" s="1"/>
      <c r="N184" s="1"/>
      <c r="O184" s="1"/>
    </row>
    <row r="185" spans="8:15">
      <c r="H185" s="29"/>
      <c r="I185" s="29"/>
      <c r="J185" s="29"/>
      <c r="K185" s="29"/>
      <c r="L185" s="35"/>
      <c r="M185" s="1"/>
      <c r="N185" s="1"/>
      <c r="O185" s="1"/>
    </row>
    <row r="186" spans="8:15">
      <c r="H186" s="29"/>
      <c r="I186" s="29"/>
      <c r="J186" s="29"/>
      <c r="K186" s="29"/>
      <c r="L186" s="35"/>
      <c r="M186" s="1"/>
      <c r="N186" s="1"/>
      <c r="O186" s="1"/>
    </row>
    <row r="187" spans="8:15">
      <c r="H187" s="29"/>
      <c r="I187" s="29"/>
      <c r="J187" s="29"/>
      <c r="K187" s="29"/>
      <c r="L187" s="35"/>
      <c r="M187" s="1"/>
      <c r="N187" s="1"/>
      <c r="O187" s="1"/>
    </row>
    <row r="188" spans="8:15">
      <c r="H188" s="29"/>
      <c r="I188" s="29"/>
      <c r="J188" s="29"/>
      <c r="K188" s="29"/>
      <c r="L188" s="35"/>
      <c r="M188" s="1"/>
      <c r="N188" s="1"/>
      <c r="O188" s="1"/>
    </row>
    <row r="189" spans="8:15">
      <c r="H189" s="29"/>
      <c r="I189" s="29"/>
      <c r="J189" s="29"/>
      <c r="K189" s="29"/>
      <c r="L189" s="35"/>
      <c r="M189" s="1"/>
      <c r="N189" s="1"/>
      <c r="O189" s="1"/>
    </row>
    <row r="190" spans="8:15">
      <c r="H190" s="29"/>
      <c r="I190" s="29"/>
      <c r="J190" s="29"/>
      <c r="K190" s="29"/>
      <c r="L190" s="35"/>
      <c r="M190" s="1"/>
      <c r="N190" s="1"/>
      <c r="O190" s="1"/>
    </row>
    <row r="191" spans="8:15">
      <c r="H191" s="29"/>
      <c r="I191" s="29"/>
      <c r="J191" s="29"/>
      <c r="K191" s="29"/>
      <c r="L191" s="35"/>
      <c r="M191" s="1"/>
      <c r="N191" s="1"/>
      <c r="O191" s="1"/>
    </row>
    <row r="192" spans="8:15">
      <c r="H192" s="29"/>
      <c r="I192" s="29"/>
      <c r="J192" s="29"/>
      <c r="K192" s="29"/>
      <c r="L192" s="35"/>
      <c r="M192" s="1"/>
      <c r="N192" s="1"/>
      <c r="O192" s="1"/>
    </row>
    <row r="193" spans="8:15">
      <c r="H193" s="29"/>
      <c r="I193" s="29"/>
      <c r="J193" s="29"/>
      <c r="K193" s="29"/>
      <c r="L193" s="35"/>
      <c r="M193" s="1"/>
      <c r="N193" s="1"/>
      <c r="O193" s="1"/>
    </row>
    <row r="194" spans="8:15">
      <c r="H194" s="29"/>
      <c r="I194" s="29"/>
      <c r="J194" s="29"/>
      <c r="K194" s="29"/>
      <c r="L194" s="35"/>
      <c r="M194" s="1"/>
      <c r="N194" s="1"/>
      <c r="O194" s="1"/>
    </row>
    <row r="195" spans="8:15">
      <c r="H195" s="29"/>
      <c r="I195" s="29"/>
      <c r="J195" s="29"/>
      <c r="K195" s="29"/>
      <c r="L195" s="35"/>
      <c r="M195" s="1"/>
      <c r="N195" s="1"/>
      <c r="O195" s="1"/>
    </row>
    <row r="196" spans="8:15">
      <c r="H196" s="29"/>
      <c r="I196" s="29"/>
      <c r="J196" s="29"/>
      <c r="K196" s="29"/>
      <c r="L196" s="35"/>
      <c r="M196" s="1"/>
      <c r="N196" s="1"/>
      <c r="O196" s="1"/>
    </row>
    <row r="197" spans="8:15">
      <c r="H197" s="29"/>
      <c r="I197" s="29"/>
      <c r="J197" s="29"/>
      <c r="K197" s="29"/>
      <c r="L197" s="35"/>
      <c r="M197" s="1"/>
      <c r="N197" s="1"/>
      <c r="O197" s="1"/>
    </row>
    <row r="198" spans="8:15">
      <c r="H198" s="29"/>
      <c r="I198" s="29"/>
      <c r="J198" s="29"/>
      <c r="K198" s="29"/>
      <c r="L198" s="35"/>
      <c r="M198" s="1"/>
      <c r="N198" s="1"/>
      <c r="O198" s="1"/>
    </row>
    <row r="199" spans="8:15">
      <c r="H199" s="29"/>
      <c r="I199" s="29"/>
      <c r="J199" s="29"/>
      <c r="K199" s="29"/>
      <c r="L199" s="35"/>
      <c r="M199" s="1"/>
      <c r="N199" s="1"/>
      <c r="O199" s="1"/>
    </row>
    <row r="200" spans="8:15">
      <c r="H200" s="29"/>
      <c r="I200" s="29"/>
      <c r="J200" s="29"/>
      <c r="K200" s="29"/>
      <c r="L200" s="35"/>
      <c r="M200" s="1"/>
      <c r="N200" s="1"/>
      <c r="O200" s="1"/>
    </row>
    <row r="201" spans="8:15">
      <c r="H201" s="29"/>
      <c r="I201" s="29"/>
      <c r="J201" s="29"/>
      <c r="K201" s="29"/>
      <c r="L201" s="35"/>
      <c r="M201" s="1"/>
      <c r="N201" s="1"/>
      <c r="O201" s="1"/>
    </row>
    <row r="202" spans="8:15">
      <c r="H202" s="29"/>
      <c r="I202" s="29"/>
      <c r="J202" s="29"/>
      <c r="K202" s="29"/>
      <c r="L202" s="35"/>
      <c r="M202" s="1"/>
      <c r="N202" s="1"/>
      <c r="O202" s="1"/>
    </row>
    <row r="203" spans="8:15">
      <c r="H203" s="29"/>
      <c r="I203" s="29"/>
      <c r="J203" s="29"/>
      <c r="K203" s="29"/>
      <c r="L203" s="35"/>
      <c r="M203" s="1"/>
      <c r="N203" s="1"/>
      <c r="O203" s="1"/>
    </row>
    <row r="204" spans="8:15">
      <c r="H204" s="29"/>
      <c r="I204" s="29"/>
      <c r="J204" s="29"/>
      <c r="K204" s="29"/>
      <c r="L204" s="35"/>
      <c r="M204" s="1"/>
      <c r="N204" s="1"/>
      <c r="O204" s="1"/>
    </row>
    <row r="205" spans="8:15">
      <c r="H205" s="29"/>
      <c r="I205" s="29"/>
      <c r="J205" s="29"/>
      <c r="K205" s="29"/>
      <c r="L205" s="35"/>
      <c r="M205" s="1"/>
      <c r="N205" s="1"/>
      <c r="O205" s="1"/>
    </row>
    <row r="206" spans="8:15">
      <c r="H206" s="29"/>
      <c r="I206" s="29"/>
      <c r="J206" s="29"/>
      <c r="K206" s="29"/>
      <c r="L206" s="35"/>
      <c r="M206" s="1"/>
      <c r="N206" s="1"/>
      <c r="O206" s="1"/>
    </row>
    <row r="207" spans="8:15">
      <c r="H207" s="29"/>
      <c r="I207" s="29"/>
      <c r="J207" s="29"/>
      <c r="K207" s="29"/>
      <c r="L207" s="35"/>
      <c r="M207" s="1"/>
      <c r="N207" s="1"/>
      <c r="O207" s="1"/>
    </row>
    <row r="208" spans="8:15">
      <c r="H208" s="29"/>
      <c r="I208" s="29"/>
      <c r="J208" s="29"/>
      <c r="K208" s="29"/>
      <c r="L208" s="35"/>
      <c r="M208" s="1"/>
      <c r="N208" s="1"/>
      <c r="O208" s="1"/>
    </row>
    <row r="209" spans="8:15">
      <c r="H209" s="29"/>
      <c r="I209" s="29"/>
      <c r="J209" s="29"/>
      <c r="K209" s="29"/>
      <c r="L209" s="35"/>
      <c r="M209" s="1"/>
      <c r="N209" s="1"/>
      <c r="O209" s="1"/>
    </row>
    <row r="210" spans="8:15">
      <c r="H210" s="29"/>
      <c r="I210" s="29"/>
      <c r="J210" s="29"/>
      <c r="K210" s="29"/>
      <c r="L210" s="35"/>
      <c r="M210" s="1"/>
      <c r="N210" s="1"/>
      <c r="O210" s="1"/>
    </row>
    <row r="211" spans="8:15">
      <c r="H211" s="29"/>
      <c r="I211" s="29"/>
      <c r="J211" s="29"/>
      <c r="K211" s="29"/>
      <c r="L211" s="35"/>
      <c r="M211" s="1"/>
      <c r="N211" s="1"/>
      <c r="O211" s="1"/>
    </row>
    <row r="212" spans="8:15">
      <c r="H212" s="29"/>
      <c r="I212" s="29"/>
      <c r="J212" s="29"/>
      <c r="K212" s="29"/>
      <c r="L212" s="35"/>
      <c r="M212" s="1"/>
      <c r="N212" s="1"/>
      <c r="O212" s="1"/>
    </row>
    <row r="213" spans="8:15">
      <c r="H213" s="29"/>
      <c r="I213" s="29"/>
      <c r="J213" s="29"/>
      <c r="K213" s="29"/>
      <c r="L213" s="35"/>
      <c r="M213" s="1"/>
      <c r="N213" s="1"/>
      <c r="O213" s="1"/>
    </row>
    <row r="214" spans="8:15">
      <c r="H214" s="29"/>
      <c r="I214" s="29"/>
      <c r="J214" s="29"/>
      <c r="K214" s="29"/>
      <c r="L214" s="35"/>
      <c r="M214" s="1"/>
      <c r="N214" s="1"/>
      <c r="O214" s="1"/>
    </row>
    <row r="215" spans="8:15">
      <c r="H215" s="29"/>
      <c r="I215" s="29"/>
      <c r="J215" s="29"/>
      <c r="K215" s="29"/>
      <c r="L215" s="35"/>
      <c r="M215" s="1"/>
      <c r="N215" s="1"/>
      <c r="O215" s="1"/>
    </row>
    <row r="216" spans="8:15">
      <c r="H216" s="29"/>
      <c r="I216" s="29"/>
      <c r="J216" s="29"/>
      <c r="K216" s="29"/>
      <c r="L216" s="35"/>
      <c r="M216" s="1"/>
      <c r="N216" s="1"/>
      <c r="O216" s="1"/>
    </row>
    <row r="217" spans="8:15">
      <c r="H217" s="29"/>
      <c r="I217" s="29"/>
      <c r="J217" s="29"/>
      <c r="K217" s="29"/>
      <c r="L217" s="35"/>
      <c r="M217" s="1"/>
      <c r="N217" s="1"/>
      <c r="O217" s="1"/>
    </row>
    <row r="218" spans="8:15">
      <c r="H218" s="29"/>
      <c r="I218" s="29"/>
      <c r="J218" s="29"/>
      <c r="K218" s="29"/>
      <c r="L218" s="35"/>
      <c r="M218" s="1"/>
      <c r="N218" s="1"/>
      <c r="O218" s="1"/>
    </row>
    <row r="219" spans="8:15">
      <c r="H219" s="29"/>
      <c r="I219" s="29"/>
      <c r="J219" s="29"/>
      <c r="K219" s="29"/>
      <c r="L219" s="35"/>
      <c r="M219" s="1"/>
      <c r="N219" s="1"/>
      <c r="O219" s="1"/>
    </row>
    <row r="220" spans="8:15">
      <c r="H220" s="29"/>
      <c r="I220" s="29"/>
      <c r="J220" s="29"/>
      <c r="K220" s="29"/>
      <c r="L220" s="35"/>
      <c r="M220" s="1"/>
      <c r="N220" s="1"/>
      <c r="O220" s="1"/>
    </row>
    <row r="221" spans="8:15">
      <c r="H221" s="29"/>
      <c r="I221" s="29"/>
      <c r="J221" s="29"/>
      <c r="K221" s="29"/>
      <c r="L221" s="35"/>
      <c r="M221" s="1"/>
      <c r="N221" s="1"/>
      <c r="O221" s="1"/>
    </row>
    <row r="222" spans="8:15">
      <c r="H222" s="29"/>
      <c r="I222" s="29"/>
      <c r="J222" s="29"/>
      <c r="K222" s="29"/>
      <c r="L222" s="35"/>
      <c r="M222" s="1"/>
      <c r="N222" s="1"/>
      <c r="O222" s="1"/>
    </row>
    <row r="223" spans="8:15">
      <c r="H223" s="29"/>
      <c r="I223" s="29"/>
      <c r="J223" s="29"/>
      <c r="K223" s="29"/>
      <c r="L223" s="35"/>
      <c r="M223" s="1"/>
      <c r="N223" s="1"/>
      <c r="O223" s="1"/>
    </row>
    <row r="224" spans="8:15">
      <c r="H224" s="29"/>
      <c r="I224" s="29"/>
      <c r="J224" s="29"/>
      <c r="K224" s="29"/>
      <c r="L224" s="35"/>
      <c r="M224" s="1"/>
      <c r="N224" s="1"/>
      <c r="O224" s="1"/>
    </row>
    <row r="225" spans="8:15">
      <c r="H225" s="29"/>
      <c r="I225" s="29"/>
      <c r="J225" s="29"/>
      <c r="K225" s="29"/>
      <c r="L225" s="35"/>
      <c r="M225" s="1"/>
      <c r="N225" s="1"/>
      <c r="O225" s="1"/>
    </row>
    <row r="226" spans="8:15">
      <c r="H226" s="29"/>
      <c r="I226" s="29"/>
      <c r="J226" s="29"/>
      <c r="K226" s="29"/>
      <c r="L226" s="35"/>
      <c r="M226" s="1"/>
      <c r="N226" s="1"/>
      <c r="O226" s="1"/>
    </row>
    <row r="227" spans="8:15">
      <c r="H227" s="29"/>
      <c r="I227" s="29"/>
      <c r="J227" s="29"/>
      <c r="K227" s="29"/>
      <c r="L227" s="35"/>
      <c r="M227" s="1"/>
      <c r="N227" s="1"/>
      <c r="O227" s="1"/>
    </row>
    <row r="228" spans="8:15">
      <c r="H228" s="29"/>
      <c r="I228" s="29"/>
      <c r="J228" s="29"/>
      <c r="K228" s="29"/>
      <c r="L228" s="35"/>
      <c r="M228" s="1"/>
      <c r="N228" s="1"/>
      <c r="O228" s="1"/>
    </row>
    <row r="229" spans="8:15">
      <c r="H229" s="29"/>
      <c r="I229" s="29"/>
      <c r="J229" s="29"/>
      <c r="K229" s="29"/>
      <c r="L229" s="35"/>
      <c r="M229" s="1"/>
      <c r="N229" s="1"/>
      <c r="O229" s="1"/>
    </row>
    <row r="230" spans="8:15">
      <c r="H230" s="29"/>
      <c r="I230" s="29"/>
      <c r="J230" s="29"/>
      <c r="K230" s="29"/>
      <c r="L230" s="35"/>
      <c r="M230" s="1"/>
      <c r="N230" s="1"/>
      <c r="O230" s="1"/>
    </row>
    <row r="231" spans="8:15">
      <c r="H231" s="29"/>
      <c r="I231" s="29"/>
      <c r="J231" s="29"/>
      <c r="K231" s="29"/>
      <c r="L231" s="35"/>
      <c r="M231" s="1"/>
      <c r="N231" s="1"/>
      <c r="O231" s="1"/>
    </row>
    <row r="232" spans="8:15">
      <c r="H232" s="29"/>
      <c r="I232" s="29"/>
      <c r="J232" s="29"/>
      <c r="K232" s="29"/>
      <c r="L232" s="35"/>
      <c r="M232" s="1"/>
      <c r="N232" s="1"/>
      <c r="O232" s="1"/>
    </row>
    <row r="233" spans="8:15">
      <c r="H233" s="29"/>
      <c r="I233" s="29"/>
      <c r="J233" s="29"/>
      <c r="K233" s="29"/>
      <c r="L233" s="35"/>
      <c r="M233" s="1"/>
      <c r="N233" s="1"/>
      <c r="O233" s="1"/>
    </row>
    <row r="234" spans="8:15">
      <c r="L234" s="35"/>
      <c r="M234" s="1"/>
      <c r="N234" s="1"/>
      <c r="O234" s="1"/>
    </row>
    <row r="235" spans="8:15">
      <c r="L235" s="35"/>
      <c r="M235" s="1"/>
      <c r="N235" s="1"/>
      <c r="O235" s="1"/>
    </row>
    <row r="236" spans="8:15">
      <c r="L236" s="35"/>
      <c r="M236" s="1"/>
      <c r="N236" s="1"/>
      <c r="O236" s="1"/>
    </row>
    <row r="237" spans="8:15">
      <c r="L237" s="35"/>
      <c r="M237" s="1"/>
      <c r="N237" s="1"/>
      <c r="O237" s="1"/>
    </row>
    <row r="238" spans="8:15">
      <c r="L238" s="35"/>
      <c r="M238" s="1"/>
      <c r="N238" s="1"/>
      <c r="O238" s="1"/>
    </row>
    <row r="239" spans="8:15">
      <c r="L239" s="35"/>
      <c r="M239" s="1"/>
      <c r="N239" s="1"/>
      <c r="O239" s="1"/>
    </row>
    <row r="240" spans="8:15">
      <c r="L240" s="35"/>
      <c r="M240" s="1"/>
      <c r="N240" s="1"/>
      <c r="O240" s="1"/>
    </row>
    <row r="241" spans="12:15">
      <c r="L241" s="35"/>
      <c r="M241" s="1"/>
      <c r="N241" s="1"/>
      <c r="O241" s="1"/>
    </row>
    <row r="242" spans="12:15">
      <c r="L242" s="35"/>
      <c r="M242" s="1"/>
      <c r="N242" s="1"/>
      <c r="O242" s="1"/>
    </row>
    <row r="243" spans="12:15">
      <c r="L243" s="35"/>
      <c r="M243" s="1"/>
      <c r="N243" s="1"/>
      <c r="O243" s="1"/>
    </row>
    <row r="244" spans="12:15">
      <c r="L244" s="35"/>
      <c r="M244" s="1"/>
      <c r="N244" s="1"/>
      <c r="O244" s="1"/>
    </row>
    <row r="245" spans="12:15">
      <c r="L245" s="35"/>
      <c r="M245" s="1"/>
      <c r="N245" s="1"/>
      <c r="O245" s="1"/>
    </row>
    <row r="246" spans="12:15">
      <c r="L246" s="35"/>
      <c r="M246" s="1"/>
      <c r="N246" s="1"/>
      <c r="O246" s="1"/>
    </row>
    <row r="247" spans="12:15">
      <c r="L247" s="35"/>
      <c r="M247" s="1"/>
      <c r="N247" s="1"/>
      <c r="O247" s="1"/>
    </row>
    <row r="248" spans="12:15">
      <c r="L248" s="35"/>
      <c r="M248" s="1"/>
      <c r="N248" s="1"/>
      <c r="O248" s="1"/>
    </row>
    <row r="249" spans="12:15">
      <c r="L249" s="35"/>
      <c r="M249" s="1"/>
      <c r="N249" s="1"/>
      <c r="O249" s="1"/>
    </row>
    <row r="250" spans="12:15">
      <c r="L250" s="35"/>
      <c r="M250" s="1"/>
      <c r="N250" s="1"/>
      <c r="O250" s="1"/>
    </row>
    <row r="251" spans="12:15">
      <c r="L251" s="35"/>
      <c r="M251" s="1"/>
      <c r="N251" s="1"/>
      <c r="O251" s="1"/>
    </row>
    <row r="252" spans="12:15">
      <c r="L252" s="35"/>
      <c r="M252" s="1"/>
      <c r="N252" s="1"/>
      <c r="O252" s="1"/>
    </row>
    <row r="253" spans="12:15">
      <c r="L253" s="35"/>
      <c r="M253" s="1"/>
      <c r="N253" s="1"/>
      <c r="O253" s="1"/>
    </row>
    <row r="254" spans="12:15">
      <c r="L254" s="35"/>
      <c r="M254" s="1"/>
      <c r="N254" s="1"/>
      <c r="O254" s="1"/>
    </row>
    <row r="255" spans="12:15">
      <c r="L255" s="35"/>
      <c r="M255" s="1"/>
      <c r="N255" s="1"/>
      <c r="O255" s="1"/>
    </row>
    <row r="256" spans="12:15">
      <c r="L256" s="35"/>
      <c r="M256" s="1"/>
      <c r="N256" s="1"/>
      <c r="O256" s="1"/>
    </row>
    <row r="257" spans="12:15">
      <c r="L257" s="35"/>
      <c r="M257" s="1"/>
      <c r="N257" s="1"/>
      <c r="O257" s="1"/>
    </row>
    <row r="258" spans="12:15">
      <c r="L258" s="35"/>
      <c r="M258" s="1"/>
      <c r="N258" s="1"/>
      <c r="O258" s="1"/>
    </row>
    <row r="259" spans="12:15">
      <c r="L259" s="35"/>
      <c r="M259" s="1"/>
      <c r="N259" s="1"/>
      <c r="O259" s="1"/>
    </row>
    <row r="260" spans="12:15">
      <c r="L260" s="35"/>
      <c r="M260" s="1"/>
      <c r="N260" s="1"/>
      <c r="O260" s="1"/>
    </row>
    <row r="261" spans="12:15">
      <c r="L261" s="35"/>
      <c r="M261" s="1"/>
      <c r="N261" s="1"/>
      <c r="O261" s="1"/>
    </row>
    <row r="262" spans="12:15">
      <c r="L262" s="35"/>
      <c r="M262" s="1"/>
      <c r="N262" s="1"/>
      <c r="O262" s="1"/>
    </row>
  </sheetData>
  <mergeCells count="2">
    <mergeCell ref="C1:P1"/>
    <mergeCell ref="D2:O2"/>
  </mergeCells>
  <phoneticPr fontId="0" type="noConversion"/>
  <pageMargins left="0.35433070866141736" right="0.35433070866141736" top="0.59055118110236227" bottom="0.39370078740157483" header="0.51181102362204722" footer="0.51181102362204722"/>
  <pageSetup paperSize="8" scale="8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Munkanem összesítő</vt:lpstr>
      <vt:lpstr>Tételes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Kószó Ferencné</cp:lastModifiedBy>
  <cp:revision>1</cp:revision>
  <cp:lastPrinted>2018-01-10T14:37:58Z</cp:lastPrinted>
  <dcterms:created xsi:type="dcterms:W3CDTF">2009-11-30T08:59:30Z</dcterms:created>
  <dcterms:modified xsi:type="dcterms:W3CDTF">2018-01-18T13:38:22Z</dcterms:modified>
</cp:coreProperties>
</file>